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8\各課データ\総務課\財政係\財政状況\財政状況資料集\R2(H30決算）\20200817【依頼】平成30年度財政状況資料集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<sst xmlns="http://schemas.openxmlformats.org/spreadsheetml/2006/main" count="1087" uniqueCount="599">
  <si>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</si>
  <si>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</si>
  <si>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</si>
  <si>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</si>
  <si>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</si>
  <si>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</si>
  <si>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</si>
  <si>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</si>
  <si>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</si>
  <si>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</si>
  <si>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</si>
  <si>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</si>
  <si>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</si>
  <si>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</si>
  <si>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</si>
  <si>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</si>
  <si>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</si>
  <si>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</si>
  <si>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</si>
  <si>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</si>
  <si>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</si>
  <si>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</si>
  <si>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</si>
  <si>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</si>
  <si>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</si>
  <si>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</si>
  <si>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</si>
  <si>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</si>
  <si>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</si>
  <si>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</si>
  <si>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</si>
  <si>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</si>
  <si>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</si>
  <si>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</si>
  <si>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</si>
  <si>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</si>
  <si>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</si>
  <si>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</si>
  <si>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</si>
  <si>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</si>
  <si>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</si>
  <si>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</si>
  <si>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</si>
  <si>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</si>
  <si>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</si>
  <si>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</si>
  <si>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</si>
  <si>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</si>
  <si>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</si>
  <si>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</si>
  <si>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</si>
  <si>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</si>
  <si>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</si>
  <si>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</si>
  <si>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</si>
  <si>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</si>
  <si>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</si>
  <si>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</si>
  <si>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</si>
  <si>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</si>
  <si>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</si>
  <si>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</si>
  <si>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</si>
  <si>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</si>
  <si>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</si>
  <si>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</si>
  <si>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</si>
  <si>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</si>
  <si>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</si>
  <si>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</si>
  <si>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</si>
  <si>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</si>
  <si>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</si>
  <si>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</si>
  <si>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</si>
  <si>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</si>
  <si>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</si>
  <si>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</si>
  <si>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</si>
  <si>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</si>
  <si>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</si>
  <si>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</si>
  <si>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</si>
  <si>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</si>
  <si>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</si>
  <si>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</si>
  <si>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</si>
  <si>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</si>
  <si>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</si>
  <si>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</si>
  <si>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</si>
  <si>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</si>
  <si>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</si>
  <si>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</si>
  <si>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</si>
  <si>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</si>
  <si>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</si>
  <si>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</si>
  <si>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</si>
  <si>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</si>
  <si>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</si>
  <si>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</si>
  <si>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</si>
  <si>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</si>
  <si>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</si>
  <si>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</si>
  <si>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</si>
  <si>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</si>
  <si>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</si>
  <si>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</si>
  <si>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</si>
  <si>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</si>
  <si>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</si>
  <si>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</si>
  <si>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</si>
  <si>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</si>
  <si>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</si>
  <si>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</si>
  <si>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</si>
  <si>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</si>
  <si>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</si>
  <si>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</si>
  <si>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</si>
  <si>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</si>
  <si>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</si>
  <si>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</si>
  <si>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</si>
  <si>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</si>
  <si>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</si>
  <si>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</si>
  <si>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</si>
  <si>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</si>
  <si>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</si>
  <si>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</si>
  <si>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</si>
  <si>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</si>
  <si>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</si>
  <si>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</si>
  <si>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</si>
  <si>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</si>
  <si>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</si>
  <si>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</si>
  <si>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</si>
  <si>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</si>
  <si>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</si>
  <si>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</si>
  <si>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</si>
  <si>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</si>
  <si>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</si>
  <si>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</si>
  <si>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</si>
  <si>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</si>
  <si>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</si>
  <si>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</si>
  <si>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</si>
  <si>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</si>
  <si>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</si>
  <si>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</si>
  <si>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</si>
  <si>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</si>
  <si>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</si>
  <si>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</si>
  <si>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</si>
  <si>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</si>
  <si>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</si>
  <si>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</si>
  <si>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</si>
  <si>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</si>
  <si>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</si>
  <si>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</si>
  <si>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</si>
  <si>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</si>
  <si>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</si>
  <si>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</si>
  <si>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</si>
  <si>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</si>
  <si>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</si>
  <si>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</si>
  <si>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</si>
  <si>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</si>
  <si>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</si>
  <si>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</si>
  <si>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</si>
  <si>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</si>
  <si>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</si>
  <si>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</si>
  <si>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</si>
  <si>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</si>
  <si>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</si>
  <si>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</si>
  <si>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</si>
  <si>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</si>
  <si>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</si>
  <si>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</si>
  <si>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</si>
  <si>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</si>
  <si>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</si>
  <si>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</si>
  <si>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</si>
  <si>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</si>
  <si>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</si>
  <si>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</si>
  <si>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</si>
  <si>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</si>
  <si>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</si>
  <si>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</si>
  <si>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</si>
  <si>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</si>
  <si>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</si>
  <si>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</si>
  <si>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</si>
  <si>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</si>
  <si>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</si>
  <si>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</si>
  <si>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北海道利尻富士町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</si>
  <si>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</si>
  <si>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</si>
  <si>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</si>
  <si>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</si>
  <si>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</si>
  <si>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</si>
  <si>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</si>
  <si>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</si>
  <si>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</si>
  <si>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</si>
  <si>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</si>
  <si>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</si>
  <si>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</si>
  <si>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</si>
  <si>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</si>
  <si>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</si>
  <si>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</si>
  <si>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</si>
  <si>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</si>
  <si>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</si>
  <si>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</si>
  <si>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</si>
  <si>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</si>
  <si>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</si>
  <si>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</si>
  <si>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</si>
  <si>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</si>
  <si>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</si>
  <si>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</si>
  <si>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</si>
  <si>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</si>
  <si>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</si>
  <si>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</si>
  <si>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</si>
  <si>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</si>
  <si>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</si>
  <si>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</si>
  <si>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</si>
  <si>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</si>
  <si>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</si>
  <si>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</si>
  <si>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</si>
  <si>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</si>
  <si>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</si>
  <si>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</si>
  <si>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</si>
  <si>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</si>
  <si>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</si>
  <si>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</si>
  <si>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</si>
  <si>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</si>
  <si>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</si>
  <si>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</si>
  <si>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</si>
  <si>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</si>
  <si>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</si>
  <si>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</si>
  <si>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</si>
  <si>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</si>
  <si>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</si>
  <si>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</si>
  <si>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</si>
  <si>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</si>
  <si>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</si>
  <si>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</si>
  <si>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</si>
  <si>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</si>
  <si>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</si>
  <si>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</si>
  <si>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</si>
  <si>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</si>
  <si>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</si>
  <si>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</si>
  <si>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</si>
  <si>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</si>
  <si>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</si>
  <si>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</si>
  <si>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</si>
  <si>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</si>
  <si>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</si>
  <si>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</si>
  <si>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</si>
  <si>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</si>
  <si>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</si>
  <si>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</si>
  <si>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</si>
  <si>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</si>
  <si>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</si>
  <si>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</si>
  <si>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</si>
  <si>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</si>
  <si>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</si>
  <si>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</si>
  <si>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</si>
  <si>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</si>
  <si>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</si>
  <si>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</si>
  <si>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</si>
  <si>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</si>
  <si>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</si>
  <si>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</si>
  <si>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</si>
  <si>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</si>
  <si>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</si>
  <si>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</si>
  <si>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</si>
  <si>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</si>
  <si>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</si>
  <si>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</si>
  <si>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</si>
  <si>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</si>
  <si>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</si>
  <si>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</si>
  <si>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</si>
  <si>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</si>
  <si>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</si>
  <si>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</si>
  <si>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</si>
  <si>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</si>
  <si>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</si>
  <si>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</si>
  <si>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</si>
  <si>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</si>
  <si>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</si>
  <si>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病院</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</si>
  <si>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</si>
  <si>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</si>
  <si>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</si>
  <si>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</si>
  <si>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</si>
  <si>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</si>
  <si>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</si>
  <si>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</si>
  <si>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</si>
  <si>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</si>
  <si>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</si>
  <si>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</si>
  <si>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</si>
  <si>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</si>
  <si>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</si>
  <si>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</si>
  <si>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</si>
  <si>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</si>
  <si>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</si>
  <si>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</si>
  <si>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</si>
  <si>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</si>
  <si>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</si>
  <si>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</si>
  <si>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</si>
  <si>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北海道利尻富士町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</si>
  <si>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</si>
  <si>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</si>
  <si>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</si>
  <si>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</si>
  <si>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</si>
  <si>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</si>
  <si>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</si>
  <si>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</si>
  <si>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</si>
  <si>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</si>
  <si>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</si>
  <si>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</si>
  <si>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</si>
  <si>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</si>
  <si>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</si>
  <si>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</si>
  <si>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</si>
  <si>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</si>
  <si>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</si>
  <si>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</si>
  <si>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</si>
  <si>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</si>
  <si>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</si>
  <si>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</si>
  <si>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</si>
  <si>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</si>
  <si>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</si>
  <si>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</si>
  <si>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</si>
  <si>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</si>
  <si>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</si>
  <si>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</si>
  <si>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</si>
  <si>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</si>
  <si>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</si>
  <si>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</si>
  <si>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</si>
  <si>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</si>
  <si>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</si>
  <si>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</si>
  <si>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</si>
  <si>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</si>
  <si>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利尻富士町港湾整備事業特別会計</t>
    <phoneticPr fontId="5"/>
  </si>
  <si>
    <t>利尻富士町温泉事業特別会計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</si>
  <si>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</si>
  <si>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</si>
  <si>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</si>
  <si>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</si>
  <si>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</si>
  <si>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</si>
  <si>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</si>
  <si>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</si>
  <si>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</si>
  <si>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</si>
  <si>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</si>
  <si>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</si>
  <si>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</si>
  <si>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</si>
  <si>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</si>
  <si>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</si>
  <si>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</si>
  <si>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</si>
  <si>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</si>
  <si>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</si>
  <si>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</si>
  <si>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</si>
  <si>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</si>
  <si>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</si>
  <si>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</si>
  <si>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</si>
  <si>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</si>
  <si>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</si>
  <si>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</si>
  <si>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</si>
  <si>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</si>
  <si>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</si>
  <si>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</si>
  <si>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</si>
  <si>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</si>
  <si>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</si>
  <si>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</si>
  <si>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</si>
  <si>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</si>
  <si>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</si>
  <si>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</si>
  <si>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</si>
  <si>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</si>
  <si>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</si>
  <si>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</si>
  <si>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</si>
  <si>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</si>
  <si>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</si>
  <si>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</si>
  <si>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</si>
  <si>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</si>
  <si>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</si>
  <si>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利尻富士町下水道事業特別会計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</si>
  <si>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</si>
  <si>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</si>
  <si>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利尻富士町港湾整備事業特別会計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</si>
  <si>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</si>
  <si>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利尻富士町介護サービス特別会計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</si>
  <si>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</si>
  <si>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</si>
  <si>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</si>
  <si>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</si>
  <si>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</si>
  <si>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</si>
  <si>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</si>
  <si>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</si>
  <si>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</si>
  <si>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</si>
  <si>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</si>
  <si>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</si>
  <si>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</si>
  <si>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</si>
  <si>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</si>
  <si>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</si>
  <si>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</si>
  <si>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</si>
  <si>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</si>
  <si>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</si>
  <si>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</si>
  <si>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</si>
  <si>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</si>
  <si>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</si>
  <si>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</si>
  <si>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</si>
  <si>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</si>
  <si>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</si>
  <si>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</si>
  <si>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</si>
  <si>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</si>
  <si>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</si>
  <si>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</si>
  <si>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</si>
  <si>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</si>
  <si>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</si>
  <si>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</si>
  <si>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</si>
  <si>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</si>
  <si>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</si>
  <si>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</si>
  <si>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</si>
  <si>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</si>
  <si>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</si>
  <si>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</si>
  <si>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</si>
  <si>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</si>
  <si>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</si>
  <si>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</si>
  <si>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</si>
  <si>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</si>
  <si>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</si>
  <si>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</si>
  <si>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</si>
  <si>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</si>
  <si>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</si>
  <si>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</si>
  <si>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</si>
  <si>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</si>
  <si>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</si>
  <si>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</si>
  <si>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</si>
  <si>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</si>
  <si>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</si>
  <si>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</si>
  <si>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</si>
  <si>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</si>
  <si>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</si>
  <si>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</si>
  <si>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</si>
  <si>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</si>
  <si>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</si>
  <si>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</si>
  <si>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</si>
  <si>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</si>
  <si>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</si>
  <si>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</si>
  <si>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</si>
  <si>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</si>
  <si>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</si>
  <si>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</si>
  <si>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</si>
  <si>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</si>
  <si>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</si>
  <si>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</si>
  <si>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0.02</t>
  </si>
  <si>
    <t>一般会計</t>
  </si>
  <si>
    <t>利尻富士町国民健康保険事業特別会計</t>
  </si>
  <si>
    <t>利尻富士町介護サービス特別会計</t>
  </si>
  <si>
    <t>利尻富士町介護保険事業特別会計</t>
  </si>
  <si>
    <t>利尻富士町国民健康保険施設特別会計</t>
  </si>
  <si>
    <t>利尻富士町簡易水道事業特別会計</t>
  </si>
  <si>
    <t>利尻富士町歯科施設特別会計</t>
  </si>
  <si>
    <t>利尻富士町港湾整備事業特別会計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</si>
  <si>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</si>
  <si>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</si>
  <si>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</si>
  <si>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</si>
  <si>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</si>
  <si>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</si>
  <si>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</si>
  <si>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</si>
  <si>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</si>
  <si>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</si>
  <si>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</si>
  <si>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</si>
  <si>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</si>
  <si>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</si>
  <si>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</si>
  <si>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t>
    <phoneticPr fontId="2"/>
  </si>
  <si>
    <t>株式会社利尻島振興公社</t>
    <rPh sb="0" eb="4">
      <t>カブシキガイシャ</t>
    </rPh>
    <rPh sb="4" eb="7">
      <t>リシリトウ</t>
    </rPh>
    <rPh sb="7" eb="9">
      <t>シンコウ</t>
    </rPh>
    <rPh sb="9" eb="11">
      <t>コウシャ</t>
    </rPh>
    <phoneticPr fontId="11"/>
  </si>
  <si>
    <t>公共施設整備基金</t>
    <rPh sb="0" eb="2">
      <t>コウキョウ</t>
    </rPh>
    <rPh sb="2" eb="4">
      <t>シセツ</t>
    </rPh>
    <rPh sb="4" eb="6">
      <t>セイビ</t>
    </rPh>
    <rPh sb="6" eb="8">
      <t>キキン</t>
    </rPh>
    <phoneticPr fontId="11"/>
  </si>
  <si>
    <t>ふるさと利尻富士応援基金</t>
    <rPh sb="4" eb="8">
      <t>リシリフジ</t>
    </rPh>
    <rPh sb="8" eb="10">
      <t>オウエン</t>
    </rPh>
    <rPh sb="10" eb="12">
      <t>キキン</t>
    </rPh>
    <phoneticPr fontId="11"/>
  </si>
  <si>
    <t>子ども・子育て応援基金</t>
    <rPh sb="0" eb="1">
      <t>コ</t>
    </rPh>
    <rPh sb="4" eb="6">
      <t>コソダ</t>
    </rPh>
    <rPh sb="7" eb="9">
      <t>オウエン</t>
    </rPh>
    <rPh sb="9" eb="11">
      <t>キキン</t>
    </rPh>
    <phoneticPr fontId="11"/>
  </si>
  <si>
    <t>社会福祉事業基金</t>
    <rPh sb="0" eb="2">
      <t>シャカイ</t>
    </rPh>
    <rPh sb="2" eb="4">
      <t>フクシ</t>
    </rPh>
    <rPh sb="4" eb="6">
      <t>ジギョウ</t>
    </rPh>
    <rPh sb="6" eb="8">
      <t>キキン</t>
    </rPh>
    <phoneticPr fontId="11"/>
  </si>
  <si>
    <t>ふるさと創生基金</t>
    <rPh sb="4" eb="6">
      <t>ソウセイ</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</si>
  <si>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</si>
  <si>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</si>
  <si>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</si>
  <si>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</si>
  <si>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</si>
  <si>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</si>
  <si>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</si>
  <si>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</si>
  <si>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</si>
  <si>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</si>
  <si>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</si>
  <si>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と比べて高い数値となっている。近年、大型事業が集中的に行われており、各数値の上昇がみられたが現在は減少傾向にある。今後も、財源となる歳入の確保や歳出の削減、起債事業の抑制等に取り組み、実質公債費比率、将来負担比率の減少させ、健全な財政運営を図る。</t>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</si>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</sst>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CDD7-40BC-AEFB-C05193457C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224519</c:v>
                </c:pt>
                <c:pt idx="1">
                  <c:v>269218</c:v>
                </c:pt>
                <c:pt idx="2">
                  <c:v>534386</c:v>
                </c:pt>
                <c:pt idx="3">
                  <c:v>1067282</c:v>
                </c:pt>
                <c:pt idx="4">
                  <c:v>649336</c:v>
                </c:pt>
              </c:numCache>
            </c:numRef>
          </c:val>
          <c:smooth val="0"/>
          <c:extLst xmlns:c16r2="http://schemas.microsoft.com/office/drawing/2015/06/chart">
            <c:ext xmlns:c16="http://schemas.microsoft.com/office/drawing/2014/chart" uri="{C3380CC4-5D6E-409C-BE32-E72D297353CC}">
              <c16:uniqueId val="{00000001-CDD7-40BC-AEFB-C05193457C1A}"/>
            </c:ext>
          </c:extLst>
        </c:ser>
        <c:dLbls>
          <c:showLegendKey val="0"/>
          <c:showVal val="0"/>
          <c:showCatName val="0"/>
          <c:showSerName val="0"/>
          <c:showPercent val="0"/>
          <c:showBubbleSize val="0"/>
        </c:dLbls>
        <c:marker val="1"/>
        <c:smooth val="0"/>
        <c:axId val="251229320"/>
        <c:axId val="251223832"/>
      </c:lineChart>
      <c:catAx>
        <c:axId val="251229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223832"/>
        <c:crosses val="autoZero"/>
        <c:auto val="1"/>
        <c:lblAlgn val="ctr"/>
        <c:lblOffset val="100"/>
        <c:tickLblSkip val="1"/>
        <c:tickMarkSkip val="1"/>
        <c:noMultiLvlLbl val="0"/>
      </c:catAx>
      <c:valAx>
        <c:axId val="25122383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229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1.58</c:v>
                </c:pt>
                <c:pt idx="1">
                  <c:v>1.52</c:v>
                </c:pt>
                <c:pt idx="2">
                  <c:v>1.25</c:v>
                </c:pt>
                <c:pt idx="3">
                  <c:v>1.1399999999999999</c:v>
                </c:pt>
                <c:pt idx="4">
                  <c:v>1.24</c:v>
                </c:pt>
              </c:numCache>
            </c:numRef>
          </c:val>
          <c:extLst xmlns:c16r2="http://schemas.microsoft.com/office/drawing/2015/06/chart">
            <c:ext xmlns:c16="http://schemas.microsoft.com/office/drawing/2014/chart" uri="{C3380CC4-5D6E-409C-BE32-E72D297353CC}">
              <c16:uniqueId val="{00000000-6BC3-4B2B-BC83-C9F9594594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32.11</c:v>
                </c:pt>
                <c:pt idx="1">
                  <c:v>31.71</c:v>
                </c:pt>
                <c:pt idx="2">
                  <c:v>32.659999999999997</c:v>
                </c:pt>
                <c:pt idx="3">
                  <c:v>33.53</c:v>
                </c:pt>
                <c:pt idx="4">
                  <c:v>34.69</c:v>
                </c:pt>
              </c:numCache>
            </c:numRef>
          </c:val>
          <c:extLst xmlns:c16r2="http://schemas.microsoft.com/office/drawing/2015/06/chart">
            <c:ext xmlns:c16="http://schemas.microsoft.com/office/drawing/2014/chart" uri="{C3380CC4-5D6E-409C-BE32-E72D297353CC}">
              <c16:uniqueId val="{00000001-6BC3-4B2B-BC83-C9F95945947F}"/>
            </c:ext>
          </c:extLst>
        </c:ser>
        <c:dLbls>
          <c:showLegendKey val="0"/>
          <c:showVal val="0"/>
          <c:showCatName val="0"/>
          <c:showSerName val="0"/>
          <c:showPercent val="0"/>
          <c:showBubbleSize val="0"/>
        </c:dLbls>
        <c:gapWidth val="250"/>
        <c:overlap val="100"/>
        <c:axId val="251228928"/>
        <c:axId val="25122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0.83</c:v>
                </c:pt>
                <c:pt idx="2">
                  <c:v>0.02</c:v>
                </c:pt>
                <c:pt idx="3">
                  <c:v>-0.02</c:v>
                </c:pt>
                <c:pt idx="4">
                  <c:v>0.14000000000000001</c:v>
                </c:pt>
              </c:numCache>
            </c:numRef>
          </c:val>
          <c:smooth val="0"/>
          <c:extLst xmlns:c16r2="http://schemas.microsoft.com/office/drawing/2015/06/chart">
            <c:ext xmlns:c16="http://schemas.microsoft.com/office/drawing/2014/chart" uri="{C3380CC4-5D6E-409C-BE32-E72D297353CC}">
              <c16:uniqueId val="{00000002-6BC3-4B2B-BC83-C9F95945947F}"/>
            </c:ext>
          </c:extLst>
        </c:ser>
        <c:dLbls>
          <c:showLegendKey val="0"/>
          <c:showVal val="0"/>
          <c:showCatName val="0"/>
          <c:showSerName val="0"/>
          <c:showPercent val="0"/>
          <c:showBubbleSize val="0"/>
        </c:dLbls>
        <c:marker val="1"/>
        <c:smooth val="0"/>
        <c:axId val="251228928"/>
        <c:axId val="251229712"/>
      </c:lineChart>
      <c:catAx>
        <c:axId val="2512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229712"/>
        <c:crosses val="autoZero"/>
        <c:auto val="1"/>
        <c:lblAlgn val="ctr"/>
        <c:lblOffset val="100"/>
        <c:tickLblSkip val="1"/>
        <c:tickMarkSkip val="1"/>
        <c:noMultiLvlLbl val="0"/>
      </c:catAx>
      <c:valAx>
        <c:axId val="25122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2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0.05</c:v>
                </c:pt>
                <c:pt idx="4">
                  <c:v>#N/A</c:v>
                </c:pt>
                <c:pt idx="5">
                  <c:v>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D8DC-42A0-BAF0-EF99163014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DC-42A0-BAF0-EF99163014A6}"/>
            </c:ext>
          </c:extLst>
        </c:ser>
        <c:ser>
          <c:idx val="2"/>
          <c:order val="2"/>
          <c:tx>
            <c:strRef>
              <c:f>データシート!$A$29</c:f>
              <c:strCache>
                <c:ptCount val="1"/>
                <c:pt idx="0">
                  <c:v>利尻富士町港湾整備事業特別会計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8DC-42A0-BAF0-EF99163014A6}"/>
            </c:ext>
          </c:extLst>
        </c:ser>
        <c:ser>
          <c:idx val="3"/>
          <c:order val="3"/>
          <c:tx>
            <c:strRef>
              <c:f>データシート!$A$30</c:f>
              <c:strCache>
                <c:ptCount val="1"/>
                <c:pt idx="0">
                  <c:v>利尻富士町歯科施設特別会計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0.09</c:v>
                </c:pt>
                <c:pt idx="4">
                  <c:v>#N/A</c:v>
                </c:pt>
                <c:pt idx="5">
                  <c:v>0.04</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3-D8DC-42A0-BAF0-EF99163014A6}"/>
            </c:ext>
          </c:extLst>
        </c:ser>
        <c:ser>
          <c:idx val="4"/>
          <c:order val="4"/>
          <c:tx>
            <c:strRef>
              <c:f>データシート!$A$31</c:f>
              <c:strCache>
                <c:ptCount val="1"/>
                <c:pt idx="0">
                  <c:v>利尻富士町簡易水道事業特別会計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8DC-42A0-BAF0-EF99163014A6}"/>
            </c:ext>
          </c:extLst>
        </c:ser>
        <c:ser>
          <c:idx val="5"/>
          <c:order val="5"/>
          <c:tx>
            <c:strRef>
              <c:f>データシート!$A$32</c:f>
              <c:strCache>
                <c:ptCount val="1"/>
                <c:pt idx="0">
                  <c:v>利尻富士町国民健康保険施設特別会計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D8DC-42A0-BAF0-EF99163014A6}"/>
            </c:ext>
          </c:extLst>
        </c:ser>
        <c:ser>
          <c:idx val="6"/>
          <c:order val="6"/>
          <c:tx>
            <c:strRef>
              <c:f>データシート!$A$33</c:f>
              <c:strCache>
                <c:ptCount val="1"/>
                <c:pt idx="0">
                  <c:v>利尻富士町介護保険事業特別会計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0.18</c:v>
                </c:pt>
                <c:pt idx="4">
                  <c:v>#N/A</c:v>
                </c:pt>
                <c:pt idx="5">
                  <c:v>0.37</c:v>
                </c:pt>
                <c:pt idx="6">
                  <c:v>#N/A</c:v>
                </c:pt>
                <c:pt idx="7">
                  <c:v>0.28000000000000003</c:v>
                </c:pt>
                <c:pt idx="8">
                  <c:v>#N/A</c:v>
                </c:pt>
                <c:pt idx="9">
                  <c:v>0.27</c:v>
                </c:pt>
              </c:numCache>
            </c:numRef>
          </c:val>
          <c:extLst xmlns:c16r2="http://schemas.microsoft.com/office/drawing/2015/06/chart">
            <c:ext xmlns:c16="http://schemas.microsoft.com/office/drawing/2014/chart" uri="{C3380CC4-5D6E-409C-BE32-E72D297353CC}">
              <c16:uniqueId val="{00000006-D8DC-42A0-BAF0-EF99163014A6}"/>
            </c:ext>
          </c:extLst>
        </c:ser>
        <c:ser>
          <c:idx val="7"/>
          <c:order val="7"/>
          <c:tx>
            <c:strRef>
              <c:f>データシート!$A$34</c:f>
              <c:strCache>
                <c:ptCount val="1"/>
                <c:pt idx="0">
                  <c:v>利尻富士町介護サービス特別会計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0.12</c:v>
                </c:pt>
                <c:pt idx="4">
                  <c:v>#N/A</c:v>
                </c:pt>
                <c:pt idx="5">
                  <c:v>0.04</c:v>
                </c:pt>
                <c:pt idx="6">
                  <c:v>#N/A</c:v>
                </c:pt>
                <c:pt idx="7">
                  <c:v>0.12</c:v>
                </c:pt>
                <c:pt idx="8">
                  <c:v>#N/A</c:v>
                </c:pt>
                <c:pt idx="9">
                  <c:v>0.37</c:v>
                </c:pt>
              </c:numCache>
            </c:numRef>
          </c:val>
          <c:extLst xmlns:c16r2="http://schemas.microsoft.com/office/drawing/2015/06/chart">
            <c:ext xmlns:c16="http://schemas.microsoft.com/office/drawing/2014/chart" uri="{C3380CC4-5D6E-409C-BE32-E72D297353CC}">
              <c16:uniqueId val="{00000007-D8DC-42A0-BAF0-EF99163014A6}"/>
            </c:ext>
          </c:extLst>
        </c:ser>
        <c:ser>
          <c:idx val="8"/>
          <c:order val="8"/>
          <c:tx>
            <c:strRef>
              <c:f>データシート!$A$35</c:f>
              <c:strCache>
                <c:ptCount val="1"/>
                <c:pt idx="0">
                  <c:v>利尻富士町国民健康保険事業特別会計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0.23</c:v>
                </c:pt>
                <c:pt idx="2">
                  <c:v>#N/A</c:v>
                </c:pt>
                <c:pt idx="3">
                  <c:v>0.09</c:v>
                </c:pt>
                <c:pt idx="4">
                  <c:v>#N/A</c:v>
                </c:pt>
                <c:pt idx="5">
                  <c:v>0.28999999999999998</c:v>
                </c:pt>
                <c:pt idx="6">
                  <c:v>#N/A</c:v>
                </c:pt>
                <c:pt idx="7">
                  <c:v>0.43</c:v>
                </c:pt>
                <c:pt idx="8">
                  <c:v>#N/A</c:v>
                </c:pt>
                <c:pt idx="9">
                  <c:v>0.6</c:v>
                </c:pt>
              </c:numCache>
            </c:numRef>
          </c:val>
          <c:extLst xmlns:c16r2="http://schemas.microsoft.com/office/drawing/2015/06/chart">
            <c:ext xmlns:c16="http://schemas.microsoft.com/office/drawing/2014/chart" uri="{C3380CC4-5D6E-409C-BE32-E72D297353CC}">
              <c16:uniqueId val="{00000008-D8DC-42A0-BAF0-EF99163014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1.53</c:v>
                </c:pt>
                <c:pt idx="2">
                  <c:v>#N/A</c:v>
                </c:pt>
                <c:pt idx="3">
                  <c:v>1.42</c:v>
                </c:pt>
                <c:pt idx="4">
                  <c:v>#N/A</c:v>
                </c:pt>
                <c:pt idx="5">
                  <c:v>1.2</c:v>
                </c:pt>
                <c:pt idx="6">
                  <c:v>#N/A</c:v>
                </c:pt>
                <c:pt idx="7">
                  <c:v>1.05</c:v>
                </c:pt>
                <c:pt idx="8">
                  <c:v>#N/A</c:v>
                </c:pt>
                <c:pt idx="9">
                  <c:v>1.22</c:v>
                </c:pt>
              </c:numCache>
            </c:numRef>
          </c:val>
          <c:extLst xmlns:c16r2="http://schemas.microsoft.com/office/drawing/2015/06/chart">
            <c:ext xmlns:c16="http://schemas.microsoft.com/office/drawing/2014/chart" uri="{C3380CC4-5D6E-409C-BE32-E72D297353CC}">
              <c16:uniqueId val="{00000009-D8DC-42A0-BAF0-EF99163014A6}"/>
            </c:ext>
          </c:extLst>
        </c:ser>
        <c:dLbls>
          <c:showLegendKey val="0"/>
          <c:showVal val="0"/>
          <c:showCatName val="0"/>
          <c:showSerName val="0"/>
          <c:showPercent val="0"/>
          <c:showBubbleSize val="0"/>
        </c:dLbls>
        <c:gapWidth val="150"/>
        <c:overlap val="100"/>
        <c:axId val="251225008"/>
        <c:axId val="251226184"/>
      </c:barChart>
      <c:catAx>
        <c:axId val="25122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226184"/>
        <c:crosses val="autoZero"/>
        <c:auto val="1"/>
        <c:lblAlgn val="ctr"/>
        <c:lblOffset val="100"/>
        <c:tickLblSkip val="1"/>
        <c:tickMarkSkip val="1"/>
        <c:noMultiLvlLbl val="0"/>
      </c:catAx>
      <c:valAx>
        <c:axId val="25122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2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812</c:v>
                </c:pt>
                <c:pt idx="5">
                  <c:v>806</c:v>
                </c:pt>
                <c:pt idx="8">
                  <c:v>768</c:v>
                </c:pt>
                <c:pt idx="11">
                  <c:v>723</c:v>
                </c:pt>
                <c:pt idx="14">
                  <c:v>659</c:v>
                </c:pt>
              </c:numCache>
            </c:numRef>
          </c:val>
          <c:extLst xmlns:c16r2="http://schemas.microsoft.com/office/drawing/2015/06/chart">
            <c:ext xmlns:c16="http://schemas.microsoft.com/office/drawing/2014/chart" uri="{C3380CC4-5D6E-409C-BE32-E72D297353CC}">
              <c16:uniqueId val="{00000000-77D0-4CD8-B439-57A6BA9D08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77D0-4CD8-B439-57A6BA9D08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15</c:v>
                </c:pt>
                <c:pt idx="6">
                  <c:v>10</c:v>
                </c:pt>
                <c:pt idx="9">
                  <c:v>10</c:v>
                </c:pt>
                <c:pt idx="12">
                  <c:v>11</c:v>
                </c:pt>
              </c:numCache>
            </c:numRef>
          </c:val>
          <c:extLst xmlns:c16r2="http://schemas.microsoft.com/office/drawing/2015/06/chart">
            <c:ext xmlns:c16="http://schemas.microsoft.com/office/drawing/2014/chart" uri="{C3380CC4-5D6E-409C-BE32-E72D297353CC}">
              <c16:uniqueId val="{00000002-77D0-4CD8-B439-57A6BA9D08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68</c:v>
                </c:pt>
                <c:pt idx="6">
                  <c:v>54</c:v>
                </c:pt>
                <c:pt idx="9">
                  <c:v>36</c:v>
                </c:pt>
                <c:pt idx="12">
                  <c:v>35</c:v>
                </c:pt>
              </c:numCache>
            </c:numRef>
          </c:val>
          <c:extLst xmlns:c16r2="http://schemas.microsoft.com/office/drawing/2015/06/chart">
            <c:ext xmlns:c16="http://schemas.microsoft.com/office/drawing/2014/chart" uri="{C3380CC4-5D6E-409C-BE32-E72D297353CC}">
              <c16:uniqueId val="{00000003-77D0-4CD8-B439-57A6BA9D08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c:v>
                </c:pt>
                <c:pt idx="3">
                  <c:v>94</c:v>
                </c:pt>
                <c:pt idx="6">
                  <c:v>113</c:v>
                </c:pt>
                <c:pt idx="9">
                  <c:v>124</c:v>
                </c:pt>
                <c:pt idx="12">
                  <c:v>111</c:v>
                </c:pt>
              </c:numCache>
            </c:numRef>
          </c:val>
          <c:extLst xmlns:c16r2="http://schemas.microsoft.com/office/drawing/2015/06/chart">
            <c:ext xmlns:c16="http://schemas.microsoft.com/office/drawing/2014/chart" uri="{C3380CC4-5D6E-409C-BE32-E72D297353CC}">
              <c16:uniqueId val="{00000004-77D0-4CD8-B439-57A6BA9D08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D0-4CD8-B439-57A6BA9D08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7D0-4CD8-B439-57A6BA9D08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915</c:v>
                </c:pt>
                <c:pt idx="3">
                  <c:v>887</c:v>
                </c:pt>
                <c:pt idx="6">
                  <c:v>832</c:v>
                </c:pt>
                <c:pt idx="9">
                  <c:v>798</c:v>
                </c:pt>
                <c:pt idx="12">
                  <c:v>755</c:v>
                </c:pt>
              </c:numCache>
            </c:numRef>
          </c:val>
          <c:extLst xmlns:c16r2="http://schemas.microsoft.com/office/drawing/2015/06/chart">
            <c:ext xmlns:c16="http://schemas.microsoft.com/office/drawing/2014/chart" uri="{C3380CC4-5D6E-409C-BE32-E72D297353CC}">
              <c16:uniqueId val="{00000007-77D0-4CD8-B439-57A6BA9D084B}"/>
            </c:ext>
          </c:extLst>
        </c:ser>
        <c:dLbls>
          <c:showLegendKey val="0"/>
          <c:showVal val="0"/>
          <c:showCatName val="0"/>
          <c:showSerName val="0"/>
          <c:showPercent val="0"/>
          <c:showBubbleSize val="0"/>
        </c:dLbls>
        <c:gapWidth val="100"/>
        <c:overlap val="100"/>
        <c:axId val="251226576"/>
        <c:axId val="559803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288</c:v>
                </c:pt>
                <c:pt idx="2">
                  <c:v>#N/A</c:v>
                </c:pt>
                <c:pt idx="3">
                  <c:v>#N/A</c:v>
                </c:pt>
                <c:pt idx="4">
                  <c:v>258</c:v>
                </c:pt>
                <c:pt idx="5">
                  <c:v>#N/A</c:v>
                </c:pt>
                <c:pt idx="6">
                  <c:v>#N/A</c:v>
                </c:pt>
                <c:pt idx="7">
                  <c:v>241</c:v>
                </c:pt>
                <c:pt idx="8">
                  <c:v>#N/A</c:v>
                </c:pt>
                <c:pt idx="9">
                  <c:v>#N/A</c:v>
                </c:pt>
                <c:pt idx="10">
                  <c:v>246</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77D0-4CD8-B439-57A6BA9D084B}"/>
            </c:ext>
          </c:extLst>
        </c:ser>
        <c:dLbls>
          <c:showLegendKey val="0"/>
          <c:showVal val="0"/>
          <c:showCatName val="0"/>
          <c:showSerName val="0"/>
          <c:showPercent val="0"/>
          <c:showBubbleSize val="0"/>
        </c:dLbls>
        <c:marker val="1"/>
        <c:smooth val="0"/>
        <c:axId val="251226576"/>
        <c:axId val="559803912"/>
      </c:lineChart>
      <c:catAx>
        <c:axId val="25122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803912"/>
        <c:crosses val="autoZero"/>
        <c:auto val="1"/>
        <c:lblAlgn val="ctr"/>
        <c:lblOffset val="100"/>
        <c:tickLblSkip val="1"/>
        <c:tickMarkSkip val="1"/>
        <c:noMultiLvlLbl val="0"/>
      </c:catAx>
      <c:valAx>
        <c:axId val="55980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2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5239</c:v>
                </c:pt>
                <c:pt idx="5">
                  <c:v>5410</c:v>
                </c:pt>
                <c:pt idx="8">
                  <c:v>5653</c:v>
                </c:pt>
                <c:pt idx="11">
                  <c:v>5357</c:v>
                </c:pt>
                <c:pt idx="14">
                  <c:v>5734</c:v>
                </c:pt>
              </c:numCache>
            </c:numRef>
          </c:val>
          <c:extLst xmlns:c16r2="http://schemas.microsoft.com/office/drawing/2015/06/chart">
            <c:ext xmlns:c16="http://schemas.microsoft.com/office/drawing/2014/chart" uri="{C3380CC4-5D6E-409C-BE32-E72D297353CC}">
              <c16:uniqueId val="{00000000-02D1-4F27-8B1C-5E0B604DB2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802</c:v>
                </c:pt>
                <c:pt idx="5">
                  <c:v>755</c:v>
                </c:pt>
                <c:pt idx="8">
                  <c:v>700</c:v>
                </c:pt>
                <c:pt idx="11">
                  <c:v>652</c:v>
                </c:pt>
                <c:pt idx="14">
                  <c:v>584</c:v>
                </c:pt>
              </c:numCache>
            </c:numRef>
          </c:val>
          <c:extLst xmlns:c16r2="http://schemas.microsoft.com/office/drawing/2015/06/chart">
            <c:ext xmlns:c16="http://schemas.microsoft.com/office/drawing/2014/chart" uri="{C3380CC4-5D6E-409C-BE32-E72D297353CC}">
              <c16:uniqueId val="{00000001-02D1-4F27-8B1C-5E0B604DB2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1983</c:v>
                </c:pt>
                <c:pt idx="5">
                  <c:v>2113</c:v>
                </c:pt>
                <c:pt idx="8">
                  <c:v>2272</c:v>
                </c:pt>
                <c:pt idx="11">
                  <c:v>2384</c:v>
                </c:pt>
                <c:pt idx="14">
                  <c:v>2363</c:v>
                </c:pt>
              </c:numCache>
            </c:numRef>
          </c:val>
          <c:extLst xmlns:c16r2="http://schemas.microsoft.com/office/drawing/2015/06/chart">
            <c:ext xmlns:c16="http://schemas.microsoft.com/office/drawing/2014/chart" uri="{C3380CC4-5D6E-409C-BE32-E72D297353CC}">
              <c16:uniqueId val="{00000002-02D1-4F27-8B1C-5E0B604DB2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D1-4F27-8B1C-5E0B604DB2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D1-4F27-8B1C-5E0B604DB2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D1-4F27-8B1C-5E0B604DB2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504</c:v>
                </c:pt>
                <c:pt idx="3">
                  <c:v>500</c:v>
                </c:pt>
                <c:pt idx="6">
                  <c:v>479</c:v>
                </c:pt>
                <c:pt idx="9">
                  <c:v>467</c:v>
                </c:pt>
                <c:pt idx="12">
                  <c:v>454</c:v>
                </c:pt>
              </c:numCache>
            </c:numRef>
          </c:val>
          <c:extLst xmlns:c16r2="http://schemas.microsoft.com/office/drawing/2015/06/chart">
            <c:ext xmlns:c16="http://schemas.microsoft.com/office/drawing/2014/chart" uri="{C3380CC4-5D6E-409C-BE32-E72D297353CC}">
              <c16:uniqueId val="{00000006-02D1-4F27-8B1C-5E0B604DB2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271</c:v>
                </c:pt>
                <c:pt idx="3">
                  <c:v>523</c:v>
                </c:pt>
                <c:pt idx="6">
                  <c:v>513</c:v>
                </c:pt>
                <c:pt idx="9">
                  <c:v>489</c:v>
                </c:pt>
                <c:pt idx="12">
                  <c:v>439</c:v>
                </c:pt>
              </c:numCache>
            </c:numRef>
          </c:val>
          <c:extLst xmlns:c16r2="http://schemas.microsoft.com/office/drawing/2015/06/chart">
            <c:ext xmlns:c16="http://schemas.microsoft.com/office/drawing/2014/chart" uri="{C3380CC4-5D6E-409C-BE32-E72D297353CC}">
              <c16:uniqueId val="{00000007-02D1-4F27-8B1C-5E0B604DB2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1740</c:v>
                </c:pt>
                <c:pt idx="3">
                  <c:v>1666</c:v>
                </c:pt>
                <c:pt idx="6">
                  <c:v>1603</c:v>
                </c:pt>
                <c:pt idx="9">
                  <c:v>1503</c:v>
                </c:pt>
                <c:pt idx="12">
                  <c:v>1440</c:v>
                </c:pt>
              </c:numCache>
            </c:numRef>
          </c:val>
          <c:extLst xmlns:c16r2="http://schemas.microsoft.com/office/drawing/2015/06/chart">
            <c:ext xmlns:c16="http://schemas.microsoft.com/office/drawing/2014/chart" uri="{C3380CC4-5D6E-409C-BE32-E72D297353CC}">
              <c16:uniqueId val="{00000008-02D1-4F27-8B1C-5E0B604DB2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36</c:v>
                </c:pt>
                <c:pt idx="6">
                  <c:v>32</c:v>
                </c:pt>
                <c:pt idx="9">
                  <c:v>21</c:v>
                </c:pt>
                <c:pt idx="12">
                  <c:v>10</c:v>
                </c:pt>
              </c:numCache>
            </c:numRef>
          </c:val>
          <c:extLst xmlns:c16r2="http://schemas.microsoft.com/office/drawing/2015/06/chart">
            <c:ext xmlns:c16="http://schemas.microsoft.com/office/drawing/2014/chart" uri="{C3380CC4-5D6E-409C-BE32-E72D297353CC}">
              <c16:uniqueId val="{00000009-02D1-4F27-8B1C-5E0B604DB2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6295</c:v>
                </c:pt>
                <c:pt idx="3">
                  <c:v>6018</c:v>
                </c:pt>
                <c:pt idx="6">
                  <c:v>6086</c:v>
                </c:pt>
                <c:pt idx="9">
                  <c:v>6674</c:v>
                </c:pt>
                <c:pt idx="12">
                  <c:v>7201</c:v>
                </c:pt>
              </c:numCache>
            </c:numRef>
          </c:val>
          <c:extLst xmlns:c16r2="http://schemas.microsoft.com/office/drawing/2015/06/chart">
            <c:ext xmlns:c16="http://schemas.microsoft.com/office/drawing/2014/chart" uri="{C3380CC4-5D6E-409C-BE32-E72D297353CC}">
              <c16:uniqueId val="{0000000A-02D1-4F27-8B1C-5E0B604DB280}"/>
            </c:ext>
          </c:extLst>
        </c:ser>
        <c:dLbls>
          <c:showLegendKey val="0"/>
          <c:showVal val="0"/>
          <c:showCatName val="0"/>
          <c:showSerName val="0"/>
          <c:showPercent val="0"/>
          <c:showBubbleSize val="0"/>
        </c:dLbls>
        <c:gapWidth val="100"/>
        <c:overlap val="100"/>
        <c:axId val="559805480"/>
        <c:axId val="559803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851</c:v>
                </c:pt>
                <c:pt idx="2">
                  <c:v>#N/A</c:v>
                </c:pt>
                <c:pt idx="3">
                  <c:v>#N/A</c:v>
                </c:pt>
                <c:pt idx="4">
                  <c:v>465</c:v>
                </c:pt>
                <c:pt idx="5">
                  <c:v>#N/A</c:v>
                </c:pt>
                <c:pt idx="6">
                  <c:v>#N/A</c:v>
                </c:pt>
                <c:pt idx="7">
                  <c:v>89</c:v>
                </c:pt>
                <c:pt idx="8">
                  <c:v>#N/A</c:v>
                </c:pt>
                <c:pt idx="9">
                  <c:v>#N/A</c:v>
                </c:pt>
                <c:pt idx="10">
                  <c:v>761</c:v>
                </c:pt>
                <c:pt idx="11">
                  <c:v>#N/A</c:v>
                </c:pt>
                <c:pt idx="12">
                  <c:v>#N/A</c:v>
                </c:pt>
                <c:pt idx="13">
                  <c:v>862</c:v>
                </c:pt>
                <c:pt idx="14">
                  <c:v>#N/A</c:v>
                </c:pt>
              </c:numCache>
            </c:numRef>
          </c:val>
          <c:smooth val="0"/>
          <c:extLst xmlns:c16r2="http://schemas.microsoft.com/office/drawing/2015/06/chart">
            <c:ext xmlns:c16="http://schemas.microsoft.com/office/drawing/2014/chart" uri="{C3380CC4-5D6E-409C-BE32-E72D297353CC}">
              <c16:uniqueId val="{0000000B-02D1-4F27-8B1C-5E0B604DB280}"/>
            </c:ext>
          </c:extLst>
        </c:ser>
        <c:dLbls>
          <c:showLegendKey val="0"/>
          <c:showVal val="0"/>
          <c:showCatName val="0"/>
          <c:showSerName val="0"/>
          <c:showPercent val="0"/>
          <c:showBubbleSize val="0"/>
        </c:dLbls>
        <c:marker val="1"/>
        <c:smooth val="0"/>
        <c:axId val="559805480"/>
        <c:axId val="559803128"/>
      </c:lineChart>
      <c:catAx>
        <c:axId val="55980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803128"/>
        <c:crosses val="autoZero"/>
        <c:auto val="1"/>
        <c:lblAlgn val="ctr"/>
        <c:lblOffset val="100"/>
        <c:tickLblSkip val="1"/>
        <c:tickMarkSkip val="1"/>
        <c:noMultiLvlLbl val="0"/>
      </c:catAx>
      <c:valAx>
        <c:axId val="55980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80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820</c:v>
                </c:pt>
                <c:pt idx="1">
                  <c:v>823</c:v>
                </c:pt>
                <c:pt idx="2">
                  <c:v>825</c:v>
                </c:pt>
              </c:numCache>
            </c:numRef>
          </c:val>
          <c:extLst xmlns:c16r2="http://schemas.microsoft.com/office/drawing/2015/06/chart">
            <c:ext xmlns:c16="http://schemas.microsoft.com/office/drawing/2014/chart" uri="{C3380CC4-5D6E-409C-BE32-E72D297353CC}">
              <c16:uniqueId val="{00000000-73D3-430D-B99F-9CDED71CD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798</c:v>
                </c:pt>
                <c:pt idx="1">
                  <c:v>813</c:v>
                </c:pt>
                <c:pt idx="2">
                  <c:v>813</c:v>
                </c:pt>
              </c:numCache>
            </c:numRef>
          </c:val>
          <c:extLst xmlns:c16r2="http://schemas.microsoft.com/office/drawing/2015/06/chart">
            <c:ext xmlns:c16="http://schemas.microsoft.com/office/drawing/2014/chart" uri="{C3380CC4-5D6E-409C-BE32-E72D297353CC}">
              <c16:uniqueId val="{00000001-73D3-430D-B99F-9CDED71CD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623</c:v>
                </c:pt>
                <c:pt idx="1">
                  <c:v>693</c:v>
                </c:pt>
                <c:pt idx="2">
                  <c:v>675</c:v>
                </c:pt>
              </c:numCache>
            </c:numRef>
          </c:val>
          <c:extLst xmlns:c16r2="http://schemas.microsoft.com/office/drawing/2015/06/chart">
            <c:ext xmlns:c16="http://schemas.microsoft.com/office/drawing/2014/chart" uri="{C3380CC4-5D6E-409C-BE32-E72D297353CC}">
              <c16:uniqueId val="{00000002-73D3-430D-B99F-9CDED71CDFBE}"/>
            </c:ext>
          </c:extLst>
        </c:ser>
        <c:dLbls>
          <c:showLegendKey val="0"/>
          <c:showVal val="0"/>
          <c:showCatName val="0"/>
          <c:showSerName val="0"/>
          <c:showPercent val="0"/>
          <c:showBubbleSize val="0"/>
        </c:dLbls>
        <c:gapWidth val="120"/>
        <c:overlap val="100"/>
        <c:axId val="559800384"/>
        <c:axId val="559807832"/>
      </c:barChart>
      <c:catAx>
        <c:axId val="5598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807832"/>
        <c:crosses val="autoZero"/>
        <c:auto val="1"/>
        <c:lblAlgn val="ctr"/>
        <c:lblOffset val="100"/>
        <c:tickLblSkip val="1"/>
        <c:tickMarkSkip val="1"/>
        <c:noMultiLvlLbl val="0"/>
      </c:catAx>
      <c:valAx>
        <c:axId val="559807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8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CA-430B-A66A-B491EF90E03D}"/>
                </c:ext>
                <c:ext xmlns:c15="http://schemas.microsoft.com/office/drawing/2012/chart" uri="{CE6537A1-D6FC-4f65-9D91-7224C49458BB}">
                  <c15:dlblFieldTable>
                    <c15:dlblFTEntry>
                      <c15:txfldGUID>{FEC53AD3-A318-4708-AA5D-D1EF55E66C1B}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CA-430B-A66A-B491EF90E03D}"/>
                </c:ext>
                <c:ext xmlns:c15="http://schemas.microsoft.com/office/drawing/2012/chart" uri="{CE6537A1-D6FC-4f65-9D91-7224C49458BB}">
                  <c15:dlblFieldTable>
                    <c15:dlblFTEntry>
                      <c15:txfldGUID>{011521A2-EA86-4CDC-968B-00B3FF63D9A7}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CA-430B-A66A-B491EF90E03D}"/>
                </c:ext>
                <c:ext xmlns:c15="http://schemas.microsoft.com/office/drawing/2012/chart" uri="{CE6537A1-D6FC-4f65-9D91-7224C49458BB}">
                  <c15:dlblFieldTable>
                    <c15:dlblFTEntry>
                      <c15:txfldGUID>{79BB05BD-09B9-4108-A06D-5422E50C69BE}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CA-430B-A66A-B491EF90E03D}"/>
                </c:ext>
                <c:ext xmlns:c15="http://schemas.microsoft.com/office/drawing/2012/chart" uri="{CE6537A1-D6FC-4f65-9D91-7224C49458BB}">
                  <c15:dlblFieldTable>
                    <c15:dlblFTEntry>
                      <c15:txfldGUID>{56FC49BB-1197-4CB6-BDD2-F8027902C32D}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CA-430B-A66A-B491EF90E03D}"/>
                </c:ext>
                <c:ext xmlns:c15="http://schemas.microsoft.com/office/drawing/2012/chart" uri="{CE6537A1-D6FC-4f65-9D91-7224C49458BB}">
                  <c15:dlblFieldTable>
                    <c15:dlblFTEntry>
                      <c15:txfldGUID>{5E5ABA19-2E1B-4A1E-966F-6B4AB2DD25B4}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CA-430B-A66A-B491EF90E03D}"/>
                </c:ext>
                <c:ext xmlns:c15="http://schemas.microsoft.com/office/drawing/2012/chart" uri="{CE6537A1-D6FC-4f65-9D91-7224C49458BB}">
                  <c15:dlblFieldTable>
                    <c15:dlblFTEntry>
                      <c15:txfldGUID>{F80DFF93-4716-4937-9C7A-3EA6308FC2A8}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CA-430B-A66A-B491EF90E03D}"/>
                </c:ext>
                <c:ext xmlns:c15="http://schemas.microsoft.com/office/drawing/2012/chart" uri="{CE6537A1-D6FC-4f65-9D91-7224C49458BB}">
                  <c15:dlblFieldTable>
                    <c15:dlblFTEntry>
                      <c15:txfldGUID>{53D23629-8E16-4FAA-AF53-750322AC9019}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CA-430B-A66A-B491EF90E03D}"/>
                </c:ext>
                <c:ext xmlns:c15="http://schemas.microsoft.com/office/drawing/2012/chart" uri="{CE6537A1-D6FC-4f65-9D91-7224C49458BB}">
                  <c15:dlblFieldTable>
                    <c15:dlblFTEntry>
                      <c15:txfldGUID>{B23279D4-7484-4756-874D-5616523C2340}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CA-430B-A66A-B491EF90E03D}"/>
                </c:ext>
                <c:ext xmlns:c15="http://schemas.microsoft.com/office/drawing/2012/chart" uri="{CE6537A1-D6FC-4f65-9D91-7224C49458BB}">
                  <c15:dlblFieldTable>
                    <c15:dlblFTEntry>
                      <c15:txfldGUID>{760BF6C2-67F6-40D9-A154-420E946C619A}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ACA-430B-A66A-B491EF90E0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CA-430B-A66A-B491EF90E03D}"/>
                </c:ext>
                <c:ext xmlns:c15="http://schemas.microsoft.com/office/drawing/2012/chart" uri="{CE6537A1-D6FC-4f65-9D91-7224C49458BB}">
                  <c15:dlblFieldTable>
                    <c15:dlblFTEntry>
                      <c15:txfldGUID>{29FE817F-732D-47D8-851B-68E17C8BB36E}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CA-430B-A66A-B491EF90E03D}"/>
                </c:ext>
                <c:ext xmlns:c15="http://schemas.microsoft.com/office/drawing/2012/chart" uri="{CE6537A1-D6FC-4f65-9D91-7224C49458BB}">
                  <c15:dlblFieldTable>
                    <c15:dlblFTEntry>
                      <c15:txfldGUID>{5257C4F9-5238-4122-AFFD-83539E503C1B}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CA-430B-A66A-B491EF90E03D}"/>
                </c:ext>
                <c:ext xmlns:c15="http://schemas.microsoft.com/office/drawing/2012/chart" uri="{CE6537A1-D6FC-4f65-9D91-7224C49458BB}">
                  <c15:dlblFieldTable>
                    <c15:dlblFTEntry>
                      <c15:txfldGUID>{C8BDCC9D-84E1-4831-847A-95FFB5D10923}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CA-430B-A66A-B491EF90E03D}"/>
                </c:ext>
                <c:ext xmlns:c15="http://schemas.microsoft.com/office/drawing/2012/chart" uri="{CE6537A1-D6FC-4f65-9D91-7224C49458BB}">
                  <c15:dlblFieldTable>
                    <c15:dlblFTEntry>
                      <c15:txfldGUID>{C1533C46-B948-423F-BB38-A64618CEE7C6}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CA-430B-A66A-B491EF90E03D}"/>
                </c:ext>
                <c:ext xmlns:c15="http://schemas.microsoft.com/office/drawing/2012/chart" uri="{CE6537A1-D6FC-4f65-9D91-7224C49458BB}">
                  <c15:dlblFieldTable>
                    <c15:dlblFTEntry>
                      <c15:txfldGUID>{99B64CC6-713D-42E3-9F57-D6A7973F800F}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CA-430B-A66A-B491EF90E03D}"/>
                </c:ext>
                <c:ext xmlns:c15="http://schemas.microsoft.com/office/drawing/2012/chart" uri="{CE6537A1-D6FC-4f65-9D91-7224C49458BB}">
                  <c15:dlblFieldTable>
                    <c15:dlblFTEntry>
                      <c15:txfldGUID>{42B4EA8C-61B5-4F2B-8DA3-E142D49EFC66}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CA-430B-A66A-B491EF90E03D}"/>
                </c:ext>
                <c:ext xmlns:c15="http://schemas.microsoft.com/office/drawing/2012/chart" uri="{CE6537A1-D6FC-4f65-9D91-7224C49458BB}">
                  <c15:dlblFieldTable>
                    <c15:dlblFTEntry>
                      <c15:txfldGUID>{09985D8E-CEE7-40AD-877B-550320F4EF39}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CA-430B-A66A-B491EF90E03D}"/>
                </c:ext>
                <c:ext xmlns:c15="http://schemas.microsoft.com/office/drawing/2012/chart" uri="{CE6537A1-D6FC-4f65-9D91-7224C49458BB}">
                  <c15:dlblFieldTable>
                    <c15:dlblFTEntry>
                      <c15:txfldGUID>{30FAEFA2-8478-437C-BE63-299220C7ABBF}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CA-430B-A66A-B491EF90E03D}"/>
                </c:ext>
                <c:ext xmlns:c15="http://schemas.microsoft.com/office/drawing/2012/chart" uri="{CE6537A1-D6FC-4f65-9D91-7224C49458BB}">
                  <c15:dlblFieldTable>
                    <c15:dlblFTEntry>
                      <c15:txfldGUID>{FEB1379B-9D8A-4A16-BF1F-9548727262FC}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BACA-430B-A66A-B491EF90E03D}"/>
            </c:ext>
          </c:extLst>
        </c:ser>
        <c:dLbls>
          <c:showLegendKey val="0"/>
          <c:showVal val="1"/>
          <c:showCatName val="0"/>
          <c:showSerName val="0"/>
          <c:showPercent val="0"/>
          <c:showBubbleSize val="0"/>
        </c:dLbls>
        <c:axId val="570709192"/>
        <c:axId val="570705664"/>
      </c:scatterChart>
      <c:valAx>
        <c:axId val="570709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705664"/>
        <c:crosses val="autoZero"/>
        <c:crossBetween val="midCat"/>
      </c:valAx>
      <c:valAx>
        <c:axId val="570705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709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A3-4710-8573-E9E238822E39}"/>
                </c:ext>
                <c:ext xmlns:c15="http://schemas.microsoft.com/office/drawing/2012/chart" uri="{CE6537A1-D6FC-4f65-9D91-7224C49458BB}">
                  <c15:layout/>
                  <c15:dlblFieldTable>
                    <c15:dlblFTEntry>
                      <c15:txfldGUID>{1510A7A5-0A08-4D97-AECB-6F38EC112CC8}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A3-4710-8573-E9E238822E39}"/>
                </c:ext>
                <c:ext xmlns:c15="http://schemas.microsoft.com/office/drawing/2012/chart" uri="{CE6537A1-D6FC-4f65-9D91-7224C49458BB}">
                  <c15:dlblFieldTable>
                    <c15:dlblFTEntry>
                      <c15:txfldGUID>{39419E95-6DC4-4787-93B7-A3BF6AF91C78}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A3-4710-8573-E9E238822E39}"/>
                </c:ext>
                <c:ext xmlns:c15="http://schemas.microsoft.com/office/drawing/2012/chart" uri="{CE6537A1-D6FC-4f65-9D91-7224C49458BB}">
                  <c15:dlblFieldTable>
                    <c15:dlblFTEntry>
                      <c15:txfldGUID>{B5A1DC8D-177D-4A17-ABD5-53A22F24B61B}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3-4710-8573-E9E238822E39}"/>
                </c:ext>
                <c:ext xmlns:c15="http://schemas.microsoft.com/office/drawing/2012/chart" uri="{CE6537A1-D6FC-4f65-9D91-7224C49458BB}">
                  <c15:dlblFieldTable>
                    <c15:dlblFTEntry>
                      <c15:txfldGUID>{FFEB7570-DAC2-4700-8056-CB2C43DFE46D}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3-4710-8573-E9E238822E39}"/>
                </c:ext>
                <c:ext xmlns:c15="http://schemas.microsoft.com/office/drawing/2012/chart" uri="{CE6537A1-D6FC-4f65-9D91-7224C49458BB}">
                  <c15:dlblFieldTable>
                    <c15:dlblFTEntry>
                      <c15:txfldGUID>{DBC114DE-2934-4BE0-95E4-62F2B5237493}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A3-4710-8573-E9E238822E39}"/>
                </c:ext>
                <c:ext xmlns:c15="http://schemas.microsoft.com/office/drawing/2012/chart" uri="{CE6537A1-D6FC-4f65-9D91-7224C49458BB}">
                  <c15:layout/>
                  <c15:dlblFieldTable>
                    <c15:dlblFTEntry>
                      <c15:txfldGUID>{99E687F1-FFA7-4547-85E2-049B25EE64FA}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3-4710-8573-E9E238822E39}"/>
                </c:ext>
                <c:ext xmlns:c15="http://schemas.microsoft.com/office/drawing/2012/chart" uri="{CE6537A1-D6FC-4f65-9D91-7224C49458BB}">
                  <c15:layout/>
                  <c15:dlblFieldTable>
                    <c15:dlblFTEntry>
                      <c15:txfldGUID>{C99AE28A-27EB-4366-A9B4-263473691570}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3-4710-8573-E9E238822E39}"/>
                </c:ext>
                <c:ext xmlns:c15="http://schemas.microsoft.com/office/drawing/2012/chart" uri="{CE6537A1-D6FC-4f65-9D91-7224C49458BB}">
                  <c15:layout/>
                  <c15:dlblFieldTable>
                    <c15:dlblFTEntry>
                      <c15:txfldGUID>{0A1B368E-B5C2-4E74-B131-6E0A57EA7D3C}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A3-4710-8573-E9E238822E39}"/>
                </c:ext>
                <c:ext xmlns:c15="http://schemas.microsoft.com/office/drawing/2012/chart" uri="{CE6537A1-D6FC-4f65-9D91-7224C49458BB}">
                  <c15:layout/>
                  <c15:dlblFieldTable>
                    <c15:dlblFTEntry>
                      <c15:txfldGUID>{152FF158-CC82-46EC-96D6-0EDC42DC507D}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14.9</c:v>
                </c:pt>
                <c:pt idx="16">
                  <c:v>14.5</c:v>
                </c:pt>
                <c:pt idx="24">
                  <c:v>13.5</c:v>
                </c:pt>
                <c:pt idx="32">
                  <c:v>13.5</c:v>
                </c:pt>
              </c:numCache>
            </c:numRef>
          </c:xVal>
          <c:yVal>
            <c:numRef>
              <c:f>公会計指標分析・財政指標組合せ分析表!$BP$73:$DC$73</c:f>
              <c:numCache>
                <c:formatCode>#,##0.0;"▲ "#,##0.0</c:formatCode>
                <c:ptCount val="40"/>
                <c:pt idx="0">
                  <c:v>49</c:v>
                </c:pt>
                <c:pt idx="8">
                  <c:v>25.2</c:v>
                </c:pt>
                <c:pt idx="16">
                  <c:v>4.8</c:v>
                </c:pt>
                <c:pt idx="24">
                  <c:v>41.7</c:v>
                </c:pt>
                <c:pt idx="32">
                  <c:v>47.6</c:v>
                </c:pt>
              </c:numCache>
            </c:numRef>
          </c:yVal>
          <c:smooth val="0"/>
          <c:extLst xmlns:c16r2="http://schemas.microsoft.com/office/drawing/2015/06/chart">
            <c:ext xmlns:c16="http://schemas.microsoft.com/office/drawing/2014/chart" uri="{C3380CC4-5D6E-409C-BE32-E72D297353CC}">
              <c16:uniqueId val="{00000009-08A3-4710-8573-E9E238822E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A3-4710-8573-E9E238822E39}"/>
                </c:ext>
                <c:ext xmlns:c15="http://schemas.microsoft.com/office/drawing/2012/chart" uri="{CE6537A1-D6FC-4f65-9D91-7224C49458BB}">
                  <c15:layout/>
                  <c15:dlblFieldTable>
                    <c15:dlblFTEntry>
                      <c15:txfldGUID>{9041CEDE-8344-4CB3-A905-C317D0F01A9C}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A3-4710-8573-E9E238822E39}"/>
                </c:ext>
                <c:ext xmlns:c15="http://schemas.microsoft.com/office/drawing/2012/chart" uri="{CE6537A1-D6FC-4f65-9D91-7224C49458BB}">
                  <c15:dlblFieldTable>
                    <c15:dlblFTEntry>
                      <c15:txfldGUID>{A2BD77BB-C7A8-4B2F-B048-B4EEEEF904AD}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A3-4710-8573-E9E238822E39}"/>
                </c:ext>
                <c:ext xmlns:c15="http://schemas.microsoft.com/office/drawing/2012/chart" uri="{CE6537A1-D6FC-4f65-9D91-7224C49458BB}">
                  <c15:dlblFieldTable>
                    <c15:dlblFTEntry>
                      <c15:txfldGUID>{219A6582-5C3C-43F8-BF89-8248D7CFECB9}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A3-4710-8573-E9E238822E39}"/>
                </c:ext>
                <c:ext xmlns:c15="http://schemas.microsoft.com/office/drawing/2012/chart" uri="{CE6537A1-D6FC-4f65-9D91-7224C49458BB}">
                  <c15:dlblFieldTable>
                    <c15:dlblFTEntry>
                      <c15:txfldGUID>{92591E5F-49C0-448F-890A-B793F70A8518}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A3-4710-8573-E9E238822E39}"/>
                </c:ext>
                <c:ext xmlns:c15="http://schemas.microsoft.com/office/drawing/2012/chart" uri="{CE6537A1-D6FC-4f65-9D91-7224C49458BB}">
                  <c15:dlblFieldTable>
                    <c15:dlblFTEntry>
                      <c15:txfldGUID>{F70785E8-E70B-4769-8D7E-3A12A60FC25E}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A3-4710-8573-E9E238822E39}"/>
                </c:ext>
                <c:ext xmlns:c15="http://schemas.microsoft.com/office/drawing/2012/chart" uri="{CE6537A1-D6FC-4f65-9D91-7224C49458BB}">
                  <c15:layout/>
                  <c15:dlblFieldTable>
                    <c15:dlblFTEntry>
                      <c15:txfldGUID>{E0369C48-957B-4BC6-9653-32B3F22B9A26}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A3-4710-8573-E9E238822E39}"/>
                </c:ext>
                <c:ext xmlns:c15="http://schemas.microsoft.com/office/drawing/2012/chart" uri="{CE6537A1-D6FC-4f65-9D91-7224C49458BB}">
                  <c15:layout/>
                  <c15:dlblFieldTable>
                    <c15:dlblFTEntry>
                      <c15:txfldGUID>{EAD918EB-9B42-4CD5-BD89-6671DEFA06B4}</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A3-4710-8573-E9E238822E39}"/>
                </c:ext>
                <c:ext xmlns:c15="http://schemas.microsoft.com/office/drawing/2012/chart" uri="{CE6537A1-D6FC-4f65-9D91-7224C49458BB}">
                  <c15:layout/>
                  <c15:dlblFieldTable>
                    <c15:dlblFTEntry>
                      <c15:txfldGUID>{26E4111C-D46A-4092-B072-D34ABC1019D1}</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A3-4710-8573-E9E238822E39}"/>
                </c:ext>
                <c:ext xmlns:c15="http://schemas.microsoft.com/office/drawing/2012/chart" uri="{CE6537A1-D6FC-4f65-9D91-7224C49458BB}">
                  <c15:layout/>
                  <c15:dlblFieldTable>
                    <c15:dlblFTEntry>
                      <c15:txfldGUID>{E5A19A31-4225-4D97-ABAD-9EB3E01CC8C6}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8A3-4710-8573-E9E238822E39}"/>
            </c:ext>
          </c:extLst>
        </c:ser>
        <c:dLbls>
          <c:showLegendKey val="0"/>
          <c:showVal val="1"/>
          <c:showCatName val="0"/>
          <c:showSerName val="0"/>
          <c:showPercent val="0"/>
          <c:showBubbleSize val="0"/>
        </c:dLbls>
        <c:axId val="570706840"/>
        <c:axId val="570708016"/>
      </c:scatterChart>
      <c:valAx>
        <c:axId val="570706840"/>
        <c:scaling>
          <c:orientation val="minMax"/>
          <c:max val="15.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708016"/>
        <c:crosses val="autoZero"/>
        <c:crossBetween val="midCat"/>
      </c:valAx>
      <c:valAx>
        <c:axId val="570708016"/>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70684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p>
        <a:p>
          <a:r>
            <a:rPr kumimoji="1" lang="ja-JP" altLang="en-US" sz="1400">
              <a:latin typeface="ＭＳ ゴシック" pitchFamily="49" charset="-128"/>
              <a:ea typeface="ＭＳ ゴシック" pitchFamily="49" charset="-128"/>
            </a:rPr>
            <a:t>　今後もこの傾向は続くと考えているが、計画的な事業の実施はもとより、事業の重点化を推進し、起債発行額及び元利償還金の抑制を図っていく。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実質公債費率の算定に用いる満期一括償還地方債の償還の財源として積み立てた額について、該当なし。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により、年々地方債残高は減少しているが、大型建設事業の影響により公営企業等繰入見込額が増加傾向にあることや、各種システムの導入に伴う債務負担行為に基づく支出予定額も増加傾向にあるため、今後も計画的な事業の推進等により、地方債残高の抑制を積極的に図っていく。</a:t>
          </a:r>
        </a:p>
        <a:p>
          <a:r>
            <a:rPr kumimoji="1" lang="ja-JP" altLang="en-US" sz="1400">
              <a:latin typeface="ＭＳ ゴシック" pitchFamily="49" charset="-128"/>
              <a:ea typeface="ＭＳ ゴシック" pitchFamily="49" charset="-128"/>
            </a:rPr>
            <a:t>　一方、近年は基金の積立を定期的に実施できたため、充当可能基金が増加しているが、地方債残高の減少に伴い基準財政需要額算入見込額が減少したことにより将来負担比率が増加に転じているため、今後も財政運営の適正化を図り数値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ふるさと応援利尻富士応援基金、医療技術者修学資金基金等で約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百万円取り崩したが、ふるさと利尻富士応援基金に新たに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百万円の減に留まった。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災害等へ備えるため、計画的に積み立てていく。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公共施設整備基金：老朽化が進む公共施設の修繕、建替え等に備える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ふるさと利尻富士応援基金：ふるさと納税の寄付金を積立し、寄付の際に希望された用途で充当し町の発展・推進を図る　　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公共施設整備基金：消防庁舎建設等の公共施設建設事業費への充当。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公共施設整備基金：これからの施設の大規模修繕、建替え（特別養護老人ホーム、公民館、体育館等）に備え、計画的に積み立てていく。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大型施設の建築等により、地方債償還額の増加が見込まれるため、計画的に積み立てを行っていく。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債務償還可能年数は、類似団体の数値を</a:t>
          </a:r>
          <a:r>
            <a:rPr kumimoji="1" lang="en-US" altLang="ja-JP" sz="1100">
              <a:latin typeface="ＭＳ Ｐゴシック" panose="020B0600070205080204" pitchFamily="50" charset="-128"/>
              <a:ea typeface="ＭＳ Ｐゴシック" panose="020B0600070205080204" pitchFamily="50" charset="-128"/>
            </a:rPr>
            <a:t>245.1</a:t>
          </a:r>
          <a:r>
            <a:rPr kumimoji="1" lang="ja-JP" altLang="en-US" sz="1100">
              <a:latin typeface="ＭＳ Ｐゴシック" panose="020B0600070205080204" pitchFamily="50" charset="-128"/>
              <a:ea typeface="ＭＳ Ｐゴシック" panose="020B0600070205080204" pitchFamily="50" charset="-128"/>
            </a:rPr>
            <a:t>ポイント上回っており、近年続いた施設改修等の大型建設事業の影響だと思われる。今後も老朽化施設の更新が必要となってくるため、公共施設等の基金を多く充当しなければならないことが予想される。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77" name="直線コネクタ 76"/>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80"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81" name="直線コネクタ 80"/>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82"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83" name="フローチャート: 判断 82"/>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84" name="フローチャート: 判断 83"/>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161191</xdr:rowOff>
    </xdr:from>
    <xdr:to>
      <xdr:col>76</xdr:col>
      <xdr:colOff>73025</xdr:colOff>
      <xdr:row>31</xdr:row>
      <xdr:rowOff>91341</xdr:rowOff>
    </xdr:to>
    <xdr:sp macro="" textlink="">
      <xdr:nvSpPr>
        <xdr:cNvPr id="90" name="楕円 89"/>
        <xdr:cNvSpPr/>
      </xdr:nvSpPr>
      <xdr:spPr>
        <a:xfrm>
          <a:off x="14744700" y="60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12618</xdr:rowOff>
    </xdr:from>
    <xdr:ext cx="469744" cy="259045"/>
    <xdr:sp macro="" textlink="">
      <xdr:nvSpPr>
        <xdr:cNvPr id="91" name="債務償還比率該当値テキスト"/>
        <xdr:cNvSpPr txBox="1"/>
      </xdr:nvSpPr>
      <xdr:spPr>
        <a:xfrm>
          <a:off x="14846300" y="592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53312</xdr:rowOff>
    </xdr:from>
    <xdr:to>
      <xdr:col>72</xdr:col>
      <xdr:colOff>123825</xdr:colOff>
      <xdr:row>31</xdr:row>
      <xdr:rowOff>154912</xdr:rowOff>
    </xdr:to>
    <xdr:sp macro="" textlink="">
      <xdr:nvSpPr>
        <xdr:cNvPr id="92" name="楕円 91"/>
        <xdr:cNvSpPr/>
      </xdr:nvSpPr>
      <xdr:spPr>
        <a:xfrm>
          <a:off x="14033500" y="61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40541</xdr:rowOff>
    </xdr:from>
    <xdr:to>
      <xdr:col>76</xdr:col>
      <xdr:colOff>22225</xdr:colOff>
      <xdr:row>31</xdr:row>
      <xdr:rowOff>104112</xdr:rowOff>
    </xdr:to>
    <xdr:cxnSp macro="">
      <xdr:nvCxnSpPr>
        <xdr:cNvPr id="93" name="直線コネクタ 92"/>
        <xdr:cNvCxnSpPr/>
      </xdr:nvCxnSpPr>
      <xdr:spPr>
        <a:xfrm flipV="1">
          <a:off x="14084300" y="6127016"/>
          <a:ext cx="711200" cy="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94"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171439</xdr:rowOff>
    </xdr:from>
    <xdr:ext cx="469744" cy="259045"/>
    <xdr:sp macro="" textlink="">
      <xdr:nvSpPr>
        <xdr:cNvPr id="95" name="n_1mainValue債務償還比率"/>
        <xdr:cNvSpPr txBox="1"/>
      </xdr:nvSpPr>
      <xdr:spPr>
        <a:xfrm>
          <a:off x="13836727" y="591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ポイント下回っている。今後も行財政改革を着実に実行し、財政構造の改革を進め財政基盤の強化に努める。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経常比率が下がっている。景気の低迷等による税収の減少に伴い、経常的一般財源の減少が見込まれ、今後は、普通交付税等の減少も見込まれることから、行財政改革を推進し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9737</xdr:rowOff>
    </xdr:to>
    <xdr:cxnSp macro="">
      <xdr:nvCxnSpPr>
        <xdr:cNvPr id="129" name="直線コネクタ 128"/>
        <xdr:cNvCxnSpPr/>
      </xdr:nvCxnSpPr>
      <xdr:spPr>
        <a:xfrm flipV="1">
          <a:off x="4114800" y="1079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155046</xdr:rowOff>
    </xdr:from>
    <xdr:to>
      <xdr:col>19</xdr:col>
      <xdr:colOff>133350</xdr:colOff>
      <xdr:row>63</xdr:row>
      <xdr:rowOff>9737</xdr:rowOff>
    </xdr:to>
    <xdr:cxnSp macro="">
      <xdr:nvCxnSpPr>
        <xdr:cNvPr id="132" name="直線コネクタ 131"/>
        <xdr:cNvCxnSpPr/>
      </xdr:nvCxnSpPr>
      <xdr:spPr>
        <a:xfrm>
          <a:off x="3225800" y="1078494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155046</xdr:rowOff>
    </xdr:from>
    <xdr:to>
      <xdr:col>15</xdr:col>
      <xdr:colOff>82550</xdr:colOff>
      <xdr:row>63</xdr:row>
      <xdr:rowOff>33867</xdr:rowOff>
    </xdr:to>
    <xdr:cxnSp macro="">
      <xdr:nvCxnSpPr>
        <xdr:cNvPr id="135" name="直線コネクタ 134"/>
        <xdr:cNvCxnSpPr/>
      </xdr:nvCxnSpPr>
      <xdr:spPr>
        <a:xfrm flipV="1">
          <a:off x="2336800" y="107849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68051</xdr:rowOff>
    </xdr:to>
    <xdr:cxnSp macro="">
      <xdr:nvCxnSpPr>
        <xdr:cNvPr id="138" name="直線コネクタ 137"/>
        <xdr:cNvCxnSpPr/>
      </xdr:nvCxnSpPr>
      <xdr:spPr>
        <a:xfrm flipV="1">
          <a:off x="1447800" y="1083521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8" name="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0" name="楕円 149"/>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1" name="テキスト ボックス 150"/>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104246</xdr:rowOff>
    </xdr:from>
    <xdr:to>
      <xdr:col>15</xdr:col>
      <xdr:colOff>133350</xdr:colOff>
      <xdr:row>63</xdr:row>
      <xdr:rowOff>34396</xdr:rowOff>
    </xdr:to>
    <xdr:sp macro="" textlink="">
      <xdr:nvSpPr>
        <xdr:cNvPr id="152" name="楕円 151"/>
        <xdr:cNvSpPr/>
      </xdr:nvSpPr>
      <xdr:spPr>
        <a:xfrm>
          <a:off x="3175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44573</xdr:rowOff>
    </xdr:from>
    <xdr:ext cx="762000" cy="259045"/>
    <xdr:sp macro="" textlink="">
      <xdr:nvSpPr>
        <xdr:cNvPr id="153" name="テキスト ボックス 152"/>
        <xdr:cNvSpPr txBox="1"/>
      </xdr:nvSpPr>
      <xdr:spPr>
        <a:xfrm>
          <a:off x="2844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4" name="楕円 153"/>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5" name="テキスト ボックス 154"/>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17251</xdr:rowOff>
    </xdr:from>
    <xdr:to>
      <xdr:col>7</xdr:col>
      <xdr:colOff>31750</xdr:colOff>
      <xdr:row>63</xdr:row>
      <xdr:rowOff>118851</xdr:rowOff>
    </xdr:to>
    <xdr:sp macro="" textlink="">
      <xdr:nvSpPr>
        <xdr:cNvPr id="156" name="楕円 155"/>
        <xdr:cNvSpPr/>
      </xdr:nvSpPr>
      <xdr:spPr>
        <a:xfrm>
          <a:off x="1397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103628</xdr:rowOff>
    </xdr:from>
    <xdr:ext cx="762000" cy="259045"/>
    <xdr:sp macro="" textlink="">
      <xdr:nvSpPr>
        <xdr:cNvPr id="157" name="テキスト ボックス 156"/>
        <xdr:cNvSpPr txBox="1"/>
      </xdr:nvSpPr>
      <xdr:spPr>
        <a:xfrm>
          <a:off x="1066800" y="109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類似団体を上回っているが、主な要因は人件費である。これは主に空港管理及び保育所等を直営で運営していることによるものである。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今後も適正な人員配置及び経常経費の節減等によりコスト削減を図っていく方針である。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85057</xdr:rowOff>
    </xdr:from>
    <xdr:to>
      <xdr:col>23</xdr:col>
      <xdr:colOff>133350</xdr:colOff>
      <xdr:row>83</xdr:row>
      <xdr:rowOff>92776</xdr:rowOff>
    </xdr:to>
    <xdr:cxnSp macro="">
      <xdr:nvCxnSpPr>
        <xdr:cNvPr id="193" name="直線コネクタ 192"/>
        <xdr:cNvCxnSpPr/>
      </xdr:nvCxnSpPr>
      <xdr:spPr>
        <a:xfrm>
          <a:off x="4114800" y="14315407"/>
          <a:ext cx="8382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22575</xdr:rowOff>
    </xdr:from>
    <xdr:to>
      <xdr:col>19</xdr:col>
      <xdr:colOff>133350</xdr:colOff>
      <xdr:row>83</xdr:row>
      <xdr:rowOff>85057</xdr:rowOff>
    </xdr:to>
    <xdr:cxnSp macro="">
      <xdr:nvCxnSpPr>
        <xdr:cNvPr id="196" name="直線コネクタ 195"/>
        <xdr:cNvCxnSpPr/>
      </xdr:nvCxnSpPr>
      <xdr:spPr>
        <a:xfrm>
          <a:off x="3225800" y="14252925"/>
          <a:ext cx="889000" cy="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22575</xdr:rowOff>
    </xdr:from>
    <xdr:to>
      <xdr:col>15</xdr:col>
      <xdr:colOff>82550</xdr:colOff>
      <xdr:row>83</xdr:row>
      <xdr:rowOff>31412</xdr:rowOff>
    </xdr:to>
    <xdr:cxnSp macro="">
      <xdr:nvCxnSpPr>
        <xdr:cNvPr id="199" name="直線コネクタ 198"/>
        <xdr:cNvCxnSpPr/>
      </xdr:nvCxnSpPr>
      <xdr:spPr>
        <a:xfrm flipV="1">
          <a:off x="2336800" y="14252925"/>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170148</xdr:rowOff>
    </xdr:from>
    <xdr:to>
      <xdr:col>11</xdr:col>
      <xdr:colOff>31750</xdr:colOff>
      <xdr:row>83</xdr:row>
      <xdr:rowOff>31412</xdr:rowOff>
    </xdr:to>
    <xdr:cxnSp macro="">
      <xdr:nvCxnSpPr>
        <xdr:cNvPr id="202" name="直線コネクタ 201"/>
        <xdr:cNvCxnSpPr/>
      </xdr:nvCxnSpPr>
      <xdr:spPr>
        <a:xfrm>
          <a:off x="1447800" y="14229048"/>
          <a:ext cx="8890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41976</xdr:rowOff>
    </xdr:from>
    <xdr:to>
      <xdr:col>23</xdr:col>
      <xdr:colOff>184150</xdr:colOff>
      <xdr:row>83</xdr:row>
      <xdr:rowOff>143576</xdr:rowOff>
    </xdr:to>
    <xdr:sp macro="" textlink="">
      <xdr:nvSpPr>
        <xdr:cNvPr id="212" name="楕円 211"/>
        <xdr:cNvSpPr/>
      </xdr:nvSpPr>
      <xdr:spPr>
        <a:xfrm>
          <a:off x="4902200" y="142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14053</xdr:rowOff>
    </xdr:from>
    <xdr:ext cx="762000" cy="259045"/>
    <xdr:sp macro="" textlink="">
      <xdr:nvSpPr>
        <xdr:cNvPr id="213" name="人件費・物件費等の状況該当値テキスト"/>
        <xdr:cNvSpPr txBox="1"/>
      </xdr:nvSpPr>
      <xdr:spPr>
        <a:xfrm>
          <a:off x="5041900" y="1424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34257</xdr:rowOff>
    </xdr:from>
    <xdr:to>
      <xdr:col>19</xdr:col>
      <xdr:colOff>184150</xdr:colOff>
      <xdr:row>83</xdr:row>
      <xdr:rowOff>135857</xdr:rowOff>
    </xdr:to>
    <xdr:sp macro="" textlink="">
      <xdr:nvSpPr>
        <xdr:cNvPr id="214" name="楕円 213"/>
        <xdr:cNvSpPr/>
      </xdr:nvSpPr>
      <xdr:spPr>
        <a:xfrm>
          <a:off x="4064000" y="142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120634</xdr:rowOff>
    </xdr:from>
    <xdr:ext cx="736600" cy="259045"/>
    <xdr:sp macro="" textlink="">
      <xdr:nvSpPr>
        <xdr:cNvPr id="215" name="テキスト ボックス 214"/>
        <xdr:cNvSpPr txBox="1"/>
      </xdr:nvSpPr>
      <xdr:spPr>
        <a:xfrm>
          <a:off x="3733800" y="143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143225</xdr:rowOff>
    </xdr:from>
    <xdr:to>
      <xdr:col>15</xdr:col>
      <xdr:colOff>133350</xdr:colOff>
      <xdr:row>83</xdr:row>
      <xdr:rowOff>73375</xdr:rowOff>
    </xdr:to>
    <xdr:sp macro="" textlink="">
      <xdr:nvSpPr>
        <xdr:cNvPr id="216" name="楕円 215"/>
        <xdr:cNvSpPr/>
      </xdr:nvSpPr>
      <xdr:spPr>
        <a:xfrm>
          <a:off x="3175000" y="142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58152</xdr:rowOff>
    </xdr:from>
    <xdr:ext cx="762000" cy="259045"/>
    <xdr:sp macro="" textlink="">
      <xdr:nvSpPr>
        <xdr:cNvPr id="217" name="テキスト ボックス 216"/>
        <xdr:cNvSpPr txBox="1"/>
      </xdr:nvSpPr>
      <xdr:spPr>
        <a:xfrm>
          <a:off x="2844800" y="1428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152062</xdr:rowOff>
    </xdr:from>
    <xdr:to>
      <xdr:col>11</xdr:col>
      <xdr:colOff>82550</xdr:colOff>
      <xdr:row>83</xdr:row>
      <xdr:rowOff>82212</xdr:rowOff>
    </xdr:to>
    <xdr:sp macro="" textlink="">
      <xdr:nvSpPr>
        <xdr:cNvPr id="218" name="楕円 217"/>
        <xdr:cNvSpPr/>
      </xdr:nvSpPr>
      <xdr:spPr>
        <a:xfrm>
          <a:off x="2286000" y="142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66989</xdr:rowOff>
    </xdr:from>
    <xdr:ext cx="762000" cy="259045"/>
    <xdr:sp macro="" textlink="">
      <xdr:nvSpPr>
        <xdr:cNvPr id="219" name="テキスト ボックス 218"/>
        <xdr:cNvSpPr txBox="1"/>
      </xdr:nvSpPr>
      <xdr:spPr>
        <a:xfrm>
          <a:off x="1955800" y="1429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119348</xdr:rowOff>
    </xdr:from>
    <xdr:to>
      <xdr:col>7</xdr:col>
      <xdr:colOff>31750</xdr:colOff>
      <xdr:row>83</xdr:row>
      <xdr:rowOff>49498</xdr:rowOff>
    </xdr:to>
    <xdr:sp macro="" textlink="">
      <xdr:nvSpPr>
        <xdr:cNvPr id="220" name="楕円 219"/>
        <xdr:cNvSpPr/>
      </xdr:nvSpPr>
      <xdr:spPr>
        <a:xfrm>
          <a:off x="1397000" y="141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34275</xdr:rowOff>
    </xdr:from>
    <xdr:ext cx="762000" cy="259045"/>
    <xdr:sp macro="" textlink="">
      <xdr:nvSpPr>
        <xdr:cNvPr id="221" name="テキスト ボックス 220"/>
        <xdr:cNvSpPr txBox="1"/>
      </xdr:nvSpPr>
      <xdr:spPr>
        <a:xfrm>
          <a:off x="1066800" y="1426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今後も給与体系及び職員数の徹底した適正管理に努める。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167957</xdr:rowOff>
    </xdr:to>
    <xdr:cxnSp macro="">
      <xdr:nvCxnSpPr>
        <xdr:cNvPr id="251" name="直線コネクタ 250"/>
        <xdr:cNvCxnSpPr/>
      </xdr:nvCxnSpPr>
      <xdr:spPr>
        <a:xfrm>
          <a:off x="16179800" y="1482217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77470</xdr:rowOff>
    </xdr:to>
    <xdr:cxnSp macro="">
      <xdr:nvCxnSpPr>
        <xdr:cNvPr id="254" name="直線コネクタ 253"/>
        <xdr:cNvCxnSpPr/>
      </xdr:nvCxnSpPr>
      <xdr:spPr>
        <a:xfrm>
          <a:off x="15290800" y="147437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170498</xdr:rowOff>
    </xdr:to>
    <xdr:cxnSp macro="">
      <xdr:nvCxnSpPr>
        <xdr:cNvPr id="257" name="直線コネクタ 256"/>
        <xdr:cNvCxnSpPr/>
      </xdr:nvCxnSpPr>
      <xdr:spPr>
        <a:xfrm>
          <a:off x="14401800" y="147015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140336</xdr:rowOff>
    </xdr:to>
    <xdr:cxnSp macro="">
      <xdr:nvCxnSpPr>
        <xdr:cNvPr id="260" name="直線コネクタ 259"/>
        <xdr:cNvCxnSpPr/>
      </xdr:nvCxnSpPr>
      <xdr:spPr>
        <a:xfrm flipV="1">
          <a:off x="13512800" y="1470152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0" name="楕円 269"/>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133684</xdr:rowOff>
    </xdr:from>
    <xdr:ext cx="762000" cy="259045"/>
    <xdr:sp macro="" textlink="">
      <xdr:nvSpPr>
        <xdr:cNvPr id="271" name="給与水準   （国との比較）該当値テキスト"/>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2" name="楕円 271"/>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3" name="テキスト ボックス 272"/>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6" name="楕円 275"/>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7" name="テキスト ボックス 276"/>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8" name="楕円 277"/>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9" name="テキスト ボックス 278"/>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52505</xdr:rowOff>
    </xdr:from>
    <xdr:to>
      <xdr:col>81</xdr:col>
      <xdr:colOff>44450</xdr:colOff>
      <xdr:row>61</xdr:row>
      <xdr:rowOff>84564</xdr:rowOff>
    </xdr:to>
    <xdr:cxnSp macro="">
      <xdr:nvCxnSpPr>
        <xdr:cNvPr id="316" name="直線コネクタ 315"/>
        <xdr:cNvCxnSpPr/>
      </xdr:nvCxnSpPr>
      <xdr:spPr>
        <a:xfrm>
          <a:off x="16179800" y="10510955"/>
          <a:ext cx="8382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52505</xdr:rowOff>
    </xdr:to>
    <xdr:cxnSp macro="">
      <xdr:nvCxnSpPr>
        <xdr:cNvPr id="319" name="直線コネクタ 318"/>
        <xdr:cNvCxnSpPr/>
      </xdr:nvCxnSpPr>
      <xdr:spPr>
        <a:xfrm>
          <a:off x="15290800" y="1050061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28376</xdr:rowOff>
    </xdr:from>
    <xdr:to>
      <xdr:col>72</xdr:col>
      <xdr:colOff>203200</xdr:colOff>
      <xdr:row>61</xdr:row>
      <xdr:rowOff>42164</xdr:rowOff>
    </xdr:to>
    <xdr:cxnSp macro="">
      <xdr:nvCxnSpPr>
        <xdr:cNvPr id="322" name="直線コネクタ 321"/>
        <xdr:cNvCxnSpPr/>
      </xdr:nvCxnSpPr>
      <xdr:spPr>
        <a:xfrm>
          <a:off x="14401800" y="104868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7693</xdr:rowOff>
    </xdr:from>
    <xdr:to>
      <xdr:col>68</xdr:col>
      <xdr:colOff>152400</xdr:colOff>
      <xdr:row>61</xdr:row>
      <xdr:rowOff>28376</xdr:rowOff>
    </xdr:to>
    <xdr:cxnSp macro="">
      <xdr:nvCxnSpPr>
        <xdr:cNvPr id="325" name="直線コネクタ 324"/>
        <xdr:cNvCxnSpPr/>
      </xdr:nvCxnSpPr>
      <xdr:spPr>
        <a:xfrm>
          <a:off x="13512800" y="104661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33764</xdr:rowOff>
    </xdr:from>
    <xdr:to>
      <xdr:col>81</xdr:col>
      <xdr:colOff>95250</xdr:colOff>
      <xdr:row>61</xdr:row>
      <xdr:rowOff>135364</xdr:rowOff>
    </xdr:to>
    <xdr:sp macro="" textlink="">
      <xdr:nvSpPr>
        <xdr:cNvPr id="335" name="楕円 334"/>
        <xdr:cNvSpPr/>
      </xdr:nvSpPr>
      <xdr:spPr>
        <a:xfrm>
          <a:off x="16967200" y="10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5841</xdr:rowOff>
    </xdr:from>
    <xdr:ext cx="762000" cy="259045"/>
    <xdr:sp macro="" textlink="">
      <xdr:nvSpPr>
        <xdr:cNvPr id="336" name="定員管理の状況該当値テキスト"/>
        <xdr:cNvSpPr txBox="1"/>
      </xdr:nvSpPr>
      <xdr:spPr>
        <a:xfrm>
          <a:off x="17106900" y="1046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1705</xdr:rowOff>
    </xdr:from>
    <xdr:to>
      <xdr:col>77</xdr:col>
      <xdr:colOff>95250</xdr:colOff>
      <xdr:row>61</xdr:row>
      <xdr:rowOff>103305</xdr:rowOff>
    </xdr:to>
    <xdr:sp macro="" textlink="">
      <xdr:nvSpPr>
        <xdr:cNvPr id="337" name="楕円 336"/>
        <xdr:cNvSpPr/>
      </xdr:nvSpPr>
      <xdr:spPr>
        <a:xfrm>
          <a:off x="16129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88082</xdr:rowOff>
    </xdr:from>
    <xdr:ext cx="736600" cy="259045"/>
    <xdr:sp macro="" textlink="">
      <xdr:nvSpPr>
        <xdr:cNvPr id="338" name="テキスト ボックス 337"/>
        <xdr:cNvSpPr txBox="1"/>
      </xdr:nvSpPr>
      <xdr:spPr>
        <a:xfrm>
          <a:off x="15798800" y="1054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162814</xdr:rowOff>
    </xdr:from>
    <xdr:to>
      <xdr:col>73</xdr:col>
      <xdr:colOff>44450</xdr:colOff>
      <xdr:row>61</xdr:row>
      <xdr:rowOff>92964</xdr:rowOff>
    </xdr:to>
    <xdr:sp macro="" textlink="">
      <xdr:nvSpPr>
        <xdr:cNvPr id="339" name="楕円 338"/>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40" name="テキスト ボックス 339"/>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149026</xdr:rowOff>
    </xdr:from>
    <xdr:to>
      <xdr:col>68</xdr:col>
      <xdr:colOff>203200</xdr:colOff>
      <xdr:row>61</xdr:row>
      <xdr:rowOff>79176</xdr:rowOff>
    </xdr:to>
    <xdr:sp macro="" textlink="">
      <xdr:nvSpPr>
        <xdr:cNvPr id="341" name="楕円 340"/>
        <xdr:cNvSpPr/>
      </xdr:nvSpPr>
      <xdr:spPr>
        <a:xfrm>
          <a:off x="14351000" y="104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63953</xdr:rowOff>
    </xdr:from>
    <xdr:ext cx="762000" cy="259045"/>
    <xdr:sp macro="" textlink="">
      <xdr:nvSpPr>
        <xdr:cNvPr id="342" name="テキスト ボックス 341"/>
        <xdr:cNvSpPr txBox="1"/>
      </xdr:nvSpPr>
      <xdr:spPr>
        <a:xfrm>
          <a:off x="14020800" y="105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128343</xdr:rowOff>
    </xdr:from>
    <xdr:to>
      <xdr:col>64</xdr:col>
      <xdr:colOff>152400</xdr:colOff>
      <xdr:row>61</xdr:row>
      <xdr:rowOff>58493</xdr:rowOff>
    </xdr:to>
    <xdr:sp macro="" textlink="">
      <xdr:nvSpPr>
        <xdr:cNvPr id="343" name="楕円 342"/>
        <xdr:cNvSpPr/>
      </xdr:nvSpPr>
      <xdr:spPr>
        <a:xfrm>
          <a:off x="13462000" y="104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43270</xdr:rowOff>
    </xdr:from>
    <xdr:ext cx="762000" cy="259045"/>
    <xdr:sp macro="" textlink="">
      <xdr:nvSpPr>
        <xdr:cNvPr id="344" name="テキスト ボックス 343"/>
        <xdr:cNvSpPr txBox="1"/>
      </xdr:nvSpPr>
      <xdr:spPr>
        <a:xfrm>
          <a:off x="13131800" y="105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ポイント上回り、昨年度から変動はない。少しずつ減少傾向にあるが、公共施設長寿命化事業等の施設整備により元利償還金の大幅な減少は見込めない。　今後も普通交付税の減少が予想されることから、地方債発行額を償還額以下に抑制するなどにより、引き続き水準を抑えるよう努める。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22860</xdr:rowOff>
    </xdr:to>
    <xdr:cxnSp macro="">
      <xdr:nvCxnSpPr>
        <xdr:cNvPr id="375" name="直線コネクタ 374"/>
        <xdr:cNvCxnSpPr/>
      </xdr:nvCxnSpPr>
      <xdr:spPr>
        <a:xfrm>
          <a:off x="16179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71120</xdr:rowOff>
    </xdr:to>
    <xdr:cxnSp macro="">
      <xdr:nvCxnSpPr>
        <xdr:cNvPr id="378" name="直線コネクタ 377"/>
        <xdr:cNvCxnSpPr/>
      </xdr:nvCxnSpPr>
      <xdr:spPr>
        <a:xfrm flipV="1">
          <a:off x="15290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90424</xdr:rowOff>
    </xdr:to>
    <xdr:cxnSp macro="">
      <xdr:nvCxnSpPr>
        <xdr:cNvPr id="381" name="直線コネクタ 380"/>
        <xdr:cNvCxnSpPr/>
      </xdr:nvCxnSpPr>
      <xdr:spPr>
        <a:xfrm flipV="1">
          <a:off x="14401800" y="744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43</xdr:row>
      <xdr:rowOff>90424</xdr:rowOff>
    </xdr:to>
    <xdr:cxnSp macro="">
      <xdr:nvCxnSpPr>
        <xdr:cNvPr id="384" name="直線コネクタ 383"/>
        <xdr:cNvCxnSpPr/>
      </xdr:nvCxnSpPr>
      <xdr:spPr>
        <a:xfrm>
          <a:off x="13512800" y="74482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4" name="楕円 393"/>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395"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396" name="楕円 39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397" name="テキスト ボックス 39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8" name="楕円 39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399" name="テキスト ボックス 39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39624</xdr:rowOff>
    </xdr:from>
    <xdr:to>
      <xdr:col>68</xdr:col>
      <xdr:colOff>203200</xdr:colOff>
      <xdr:row>43</xdr:row>
      <xdr:rowOff>141224</xdr:rowOff>
    </xdr:to>
    <xdr:sp macro="" textlink="">
      <xdr:nvSpPr>
        <xdr:cNvPr id="400" name="楕円 399"/>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126001</xdr:rowOff>
    </xdr:from>
    <xdr:ext cx="762000" cy="259045"/>
    <xdr:sp macro="" textlink="">
      <xdr:nvSpPr>
        <xdr:cNvPr id="401" name="テキスト ボックス 400"/>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2" name="楕円 401"/>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3" name="テキスト ボックス 402"/>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は、大型建設事業に係る公営企業等繰入見込額の増加である。普通会計では、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117294</xdr:rowOff>
    </xdr:from>
    <xdr:to>
      <xdr:col>81</xdr:col>
      <xdr:colOff>44450</xdr:colOff>
      <xdr:row>18</xdr:row>
      <xdr:rowOff>47534</xdr:rowOff>
    </xdr:to>
    <xdr:cxnSp macro="">
      <xdr:nvCxnSpPr>
        <xdr:cNvPr id="439" name="直線コネクタ 438"/>
        <xdr:cNvCxnSpPr/>
      </xdr:nvCxnSpPr>
      <xdr:spPr>
        <a:xfrm>
          <a:off x="16179800" y="3031944"/>
          <a:ext cx="8382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167096</xdr:rowOff>
    </xdr:from>
    <xdr:to>
      <xdr:col>77</xdr:col>
      <xdr:colOff>44450</xdr:colOff>
      <xdr:row>17</xdr:row>
      <xdr:rowOff>117294</xdr:rowOff>
    </xdr:to>
    <xdr:cxnSp macro="">
      <xdr:nvCxnSpPr>
        <xdr:cNvPr id="442" name="直線コネクタ 441"/>
        <xdr:cNvCxnSpPr/>
      </xdr:nvCxnSpPr>
      <xdr:spPr>
        <a:xfrm>
          <a:off x="15290800" y="2395946"/>
          <a:ext cx="889000" cy="6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167096</xdr:rowOff>
    </xdr:from>
    <xdr:to>
      <xdr:col>72</xdr:col>
      <xdr:colOff>203200</xdr:colOff>
      <xdr:row>16</xdr:row>
      <xdr:rowOff>4354</xdr:rowOff>
    </xdr:to>
    <xdr:cxnSp macro="">
      <xdr:nvCxnSpPr>
        <xdr:cNvPr id="445" name="直線コネクタ 444"/>
        <xdr:cNvCxnSpPr/>
      </xdr:nvCxnSpPr>
      <xdr:spPr>
        <a:xfrm flipV="1">
          <a:off x="14401800" y="2395946"/>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4354</xdr:rowOff>
    </xdr:from>
    <xdr:to>
      <xdr:col>68</xdr:col>
      <xdr:colOff>152400</xdr:colOff>
      <xdr:row>18</xdr:row>
      <xdr:rowOff>71664</xdr:rowOff>
    </xdr:to>
    <xdr:cxnSp macro="">
      <xdr:nvCxnSpPr>
        <xdr:cNvPr id="448" name="直線コネクタ 447"/>
        <xdr:cNvCxnSpPr/>
      </xdr:nvCxnSpPr>
      <xdr:spPr>
        <a:xfrm flipV="1">
          <a:off x="13512800" y="2747554"/>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168184</xdr:rowOff>
    </xdr:from>
    <xdr:to>
      <xdr:col>81</xdr:col>
      <xdr:colOff>95250</xdr:colOff>
      <xdr:row>18</xdr:row>
      <xdr:rowOff>98334</xdr:rowOff>
    </xdr:to>
    <xdr:sp macro="" textlink="">
      <xdr:nvSpPr>
        <xdr:cNvPr id="458" name="楕円 457"/>
        <xdr:cNvSpPr/>
      </xdr:nvSpPr>
      <xdr:spPr>
        <a:xfrm>
          <a:off x="169672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140261</xdr:rowOff>
    </xdr:from>
    <xdr:ext cx="762000" cy="259045"/>
    <xdr:sp macro="" textlink="">
      <xdr:nvSpPr>
        <xdr:cNvPr id="459" name="将来負担の状況該当値テキスト"/>
        <xdr:cNvSpPr txBox="1"/>
      </xdr:nvSpPr>
      <xdr:spPr>
        <a:xfrm>
          <a:off x="17106900" y="305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66494</xdr:rowOff>
    </xdr:from>
    <xdr:to>
      <xdr:col>77</xdr:col>
      <xdr:colOff>95250</xdr:colOff>
      <xdr:row>17</xdr:row>
      <xdr:rowOff>168094</xdr:rowOff>
    </xdr:to>
    <xdr:sp macro="" textlink="">
      <xdr:nvSpPr>
        <xdr:cNvPr id="460" name="楕円 459"/>
        <xdr:cNvSpPr/>
      </xdr:nvSpPr>
      <xdr:spPr>
        <a:xfrm>
          <a:off x="16129000" y="29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152871</xdr:rowOff>
    </xdr:from>
    <xdr:ext cx="736600" cy="259045"/>
    <xdr:sp macro="" textlink="">
      <xdr:nvSpPr>
        <xdr:cNvPr id="461" name="テキスト ボックス 460"/>
        <xdr:cNvSpPr txBox="1"/>
      </xdr:nvSpPr>
      <xdr:spPr>
        <a:xfrm>
          <a:off x="15798800" y="306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116296</xdr:rowOff>
    </xdr:from>
    <xdr:to>
      <xdr:col>73</xdr:col>
      <xdr:colOff>44450</xdr:colOff>
      <xdr:row>14</xdr:row>
      <xdr:rowOff>46446</xdr:rowOff>
    </xdr:to>
    <xdr:sp macro="" textlink="">
      <xdr:nvSpPr>
        <xdr:cNvPr id="462" name="楕円 461"/>
        <xdr:cNvSpPr/>
      </xdr:nvSpPr>
      <xdr:spPr>
        <a:xfrm>
          <a:off x="15240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31223</xdr:rowOff>
    </xdr:from>
    <xdr:ext cx="762000" cy="259045"/>
    <xdr:sp macro="" textlink="">
      <xdr:nvSpPr>
        <xdr:cNvPr id="463" name="テキスト ボックス 462"/>
        <xdr:cNvSpPr txBox="1"/>
      </xdr:nvSpPr>
      <xdr:spPr>
        <a:xfrm>
          <a:off x="14909800" y="2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125004</xdr:rowOff>
    </xdr:from>
    <xdr:to>
      <xdr:col>68</xdr:col>
      <xdr:colOff>203200</xdr:colOff>
      <xdr:row>16</xdr:row>
      <xdr:rowOff>55154</xdr:rowOff>
    </xdr:to>
    <xdr:sp macro="" textlink="">
      <xdr:nvSpPr>
        <xdr:cNvPr id="464" name="楕円 463"/>
        <xdr:cNvSpPr/>
      </xdr:nvSpPr>
      <xdr:spPr>
        <a:xfrm>
          <a:off x="14351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39931</xdr:rowOff>
    </xdr:from>
    <xdr:ext cx="762000" cy="259045"/>
    <xdr:sp macro="" textlink="">
      <xdr:nvSpPr>
        <xdr:cNvPr id="465" name="テキスト ボックス 464"/>
        <xdr:cNvSpPr txBox="1"/>
      </xdr:nvSpPr>
      <xdr:spPr>
        <a:xfrm>
          <a:off x="14020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20864</xdr:rowOff>
    </xdr:from>
    <xdr:to>
      <xdr:col>64</xdr:col>
      <xdr:colOff>152400</xdr:colOff>
      <xdr:row>18</xdr:row>
      <xdr:rowOff>122464</xdr:rowOff>
    </xdr:to>
    <xdr:sp macro="" textlink="">
      <xdr:nvSpPr>
        <xdr:cNvPr id="466" name="楕円 465"/>
        <xdr:cNvSpPr/>
      </xdr:nvSpPr>
      <xdr:spPr>
        <a:xfrm>
          <a:off x="13462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107241</xdr:rowOff>
    </xdr:from>
    <xdr:ext cx="762000" cy="259045"/>
    <xdr:sp macro="" textlink="">
      <xdr:nvSpPr>
        <xdr:cNvPr id="467" name="テキスト ボックス 466"/>
        <xdr:cNvSpPr txBox="1"/>
      </xdr:nvSpPr>
      <xdr:spPr>
        <a:xfrm>
          <a:off x="13131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xdr:rowOff>
    </xdr:from>
    <xdr:to>
      <xdr:col>24</xdr:col>
      <xdr:colOff>25400</xdr:colOff>
      <xdr:row>35</xdr:row>
      <xdr:rowOff>14986</xdr:rowOff>
    </xdr:to>
    <xdr:cxnSp macro="">
      <xdr:nvCxnSpPr>
        <xdr:cNvPr id="64" name="直線コネクタ 63"/>
        <xdr:cNvCxnSpPr/>
      </xdr:nvCxnSpPr>
      <xdr:spPr>
        <a:xfrm flipV="1">
          <a:off x="3987800" y="6011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14986</xdr:rowOff>
    </xdr:to>
    <xdr:cxnSp macro="">
      <xdr:nvCxnSpPr>
        <xdr:cNvPr id="67" name="直線コネクタ 66"/>
        <xdr:cNvCxnSpPr/>
      </xdr:nvCxnSpPr>
      <xdr:spPr>
        <a:xfrm>
          <a:off x="3098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24130</xdr:rowOff>
    </xdr:to>
    <xdr:cxnSp macro="">
      <xdr:nvCxnSpPr>
        <xdr:cNvPr id="70" name="直線コネクタ 69"/>
        <xdr:cNvCxnSpPr/>
      </xdr:nvCxnSpPr>
      <xdr:spPr>
        <a:xfrm flipV="1">
          <a:off x="2209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101854</xdr:rowOff>
    </xdr:to>
    <xdr:cxnSp macro="">
      <xdr:nvCxnSpPr>
        <xdr:cNvPr id="73" name="直線コネクタ 72"/>
        <xdr:cNvCxnSpPr/>
      </xdr:nvCxnSpPr>
      <xdr:spPr>
        <a:xfrm flipV="1">
          <a:off x="1320800" y="60248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131064</xdr:rowOff>
    </xdr:from>
    <xdr:to>
      <xdr:col>24</xdr:col>
      <xdr:colOff>76200</xdr:colOff>
      <xdr:row>35</xdr:row>
      <xdr:rowOff>61214</xdr:rowOff>
    </xdr:to>
    <xdr:sp macro="" textlink="">
      <xdr:nvSpPr>
        <xdr:cNvPr id="83" name="楕円 82"/>
        <xdr:cNvSpPr/>
      </xdr:nvSpPr>
      <xdr:spPr>
        <a:xfrm>
          <a:off x="4775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147591</xdr:rowOff>
    </xdr:from>
    <xdr:ext cx="762000" cy="259045"/>
    <xdr:sp macro="" textlink="">
      <xdr:nvSpPr>
        <xdr:cNvPr id="84" name="人件費該当値テキスト"/>
        <xdr:cNvSpPr txBox="1"/>
      </xdr:nvSpPr>
      <xdr:spPr>
        <a:xfrm>
          <a:off x="4914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類似団体を下回っているが、物価の上昇、電気料金の引き上げ等により年々上昇傾向にあるため、今後も経常経費の節減を徹底し、上昇の抑制を図る。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104140</xdr:rowOff>
    </xdr:to>
    <xdr:cxnSp macro="">
      <xdr:nvCxnSpPr>
        <xdr:cNvPr id="122" name="直線コネクタ 121"/>
        <xdr:cNvCxnSpPr/>
      </xdr:nvCxnSpPr>
      <xdr:spPr>
        <a:xfrm>
          <a:off x="15671800" y="2842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99568</xdr:rowOff>
    </xdr:to>
    <xdr:cxnSp macro="">
      <xdr:nvCxnSpPr>
        <xdr:cNvPr id="125" name="直線コネクタ 124"/>
        <xdr:cNvCxnSpPr/>
      </xdr:nvCxnSpPr>
      <xdr:spPr>
        <a:xfrm>
          <a:off x="14782800" y="2719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147574</xdr:rowOff>
    </xdr:to>
    <xdr:cxnSp macro="">
      <xdr:nvCxnSpPr>
        <xdr:cNvPr id="128" name="直線コネクタ 127"/>
        <xdr:cNvCxnSpPr/>
      </xdr:nvCxnSpPr>
      <xdr:spPr>
        <a:xfrm>
          <a:off x="13893800" y="2678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110998</xdr:rowOff>
    </xdr:to>
    <xdr:cxnSp macro="">
      <xdr:nvCxnSpPr>
        <xdr:cNvPr id="131" name="直線コネクタ 130"/>
        <xdr:cNvCxnSpPr/>
      </xdr:nvCxnSpPr>
      <xdr:spPr>
        <a:xfrm flipV="1">
          <a:off x="13004800" y="2678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3" name="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5" name="楕円 144"/>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6" name="テキスト ボックス 145"/>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47" name="楕円 146"/>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167403</xdr:rowOff>
    </xdr:from>
    <xdr:ext cx="762000" cy="259045"/>
    <xdr:sp macro="" textlink="">
      <xdr:nvSpPr>
        <xdr:cNvPr id="148" name="テキスト ボックス 147"/>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49" name="楕円 148"/>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0" name="テキスト ボックス 149"/>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類似団体平均を下回っており、今後も扶助費支出の決定には、適正な管理を徹底する。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12700</xdr:rowOff>
    </xdr:to>
    <xdr:cxnSp macro="">
      <xdr:nvCxnSpPr>
        <xdr:cNvPr id="182" name="直線コネクタ 181"/>
        <xdr:cNvCxnSpPr/>
      </xdr:nvCxnSpPr>
      <xdr:spPr>
        <a:xfrm flipV="1">
          <a:off x="3987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85" name="直線コネクタ 184"/>
        <xdr:cNvCxnSpPr/>
      </xdr:nvCxnSpPr>
      <xdr:spPr>
        <a:xfrm>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88" name="直線コネクタ 187"/>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1" name="直線コネクタ 190"/>
        <xdr:cNvCxnSpPr/>
      </xdr:nvCxnSpPr>
      <xdr:spPr>
        <a:xfrm>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1" name="楕円 200"/>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5" name="楕円 204"/>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6" name="テキスト ボックス 205"/>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09" name="楕円 208"/>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0" name="テキスト ボックス 209"/>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類似団体を下回っているが、公営企業への赤字補填的な繰出金の増加などにより上昇傾向にある。</a:t>
          </a: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0" name="直線コネクタ 239"/>
        <xdr:cNvCxnSpPr/>
      </xdr:nvCxnSpPr>
      <xdr:spPr>
        <a:xfrm flipV="1">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143002</xdr:rowOff>
    </xdr:to>
    <xdr:cxnSp macro="">
      <xdr:nvCxnSpPr>
        <xdr:cNvPr id="243" name="直線コネクタ 242"/>
        <xdr:cNvCxnSpPr/>
      </xdr:nvCxnSpPr>
      <xdr:spPr>
        <a:xfrm flipV="1">
          <a:off x="14782800" y="9545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143002</xdr:rowOff>
    </xdr:from>
    <xdr:to>
      <xdr:col>73</xdr:col>
      <xdr:colOff>180975</xdr:colOff>
      <xdr:row>55</xdr:row>
      <xdr:rowOff>161290</xdr:rowOff>
    </xdr:to>
    <xdr:cxnSp macro="">
      <xdr:nvCxnSpPr>
        <xdr:cNvPr id="246" name="直線コネクタ 245"/>
        <xdr:cNvCxnSpPr/>
      </xdr:nvCxnSpPr>
      <xdr:spPr>
        <a:xfrm flipV="1">
          <a:off x="13893800" y="9572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161290</xdr:rowOff>
    </xdr:to>
    <xdr:cxnSp macro="">
      <xdr:nvCxnSpPr>
        <xdr:cNvPr id="249" name="直線コネクタ 248"/>
        <xdr:cNvCxnSpPr/>
      </xdr:nvCxnSpPr>
      <xdr:spPr>
        <a:xfrm>
          <a:off x="13004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9" name="楕円 258"/>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0"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1" name="楕円 260"/>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2" name="テキスト ボックス 261"/>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92202</xdr:rowOff>
    </xdr:from>
    <xdr:to>
      <xdr:col>74</xdr:col>
      <xdr:colOff>31750</xdr:colOff>
      <xdr:row>56</xdr:row>
      <xdr:rowOff>22352</xdr:rowOff>
    </xdr:to>
    <xdr:sp macro="" textlink="">
      <xdr:nvSpPr>
        <xdr:cNvPr id="263" name="楕円 262"/>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32529</xdr:rowOff>
    </xdr:from>
    <xdr:ext cx="762000" cy="259045"/>
    <xdr:sp macro="" textlink="">
      <xdr:nvSpPr>
        <xdr:cNvPr id="264" name="テキスト ボックス 263"/>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5" name="楕円 264"/>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66" name="テキスト ボックス 265"/>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xdr:rowOff>
    </xdr:from>
    <xdr:to>
      <xdr:col>65</xdr:col>
      <xdr:colOff>53975</xdr:colOff>
      <xdr:row>55</xdr:row>
      <xdr:rowOff>106934</xdr:rowOff>
    </xdr:to>
    <xdr:sp macro="" textlink="">
      <xdr:nvSpPr>
        <xdr:cNvPr id="267" name="楕円 266"/>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117111</xdr:rowOff>
    </xdr:from>
    <xdr:ext cx="762000" cy="259045"/>
    <xdr:sp macro="" textlink="">
      <xdr:nvSpPr>
        <xdr:cNvPr id="268" name="テキスト ボックス 267"/>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ポイント上回っているが、これはゴミ処理、消防事務及び学校給食を一部事務組合により実施しているため負担金が多額になっているためである。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今後も町同様、一部事務組合においても財政の健全化に努める。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298" name="直線コネクタ 297"/>
        <xdr:cNvCxnSpPr/>
      </xdr:nvCxnSpPr>
      <xdr:spPr>
        <a:xfrm>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60706</xdr:rowOff>
    </xdr:to>
    <xdr:cxnSp macro="">
      <xdr:nvCxnSpPr>
        <xdr:cNvPr id="301" name="直線コネクタ 300"/>
        <xdr:cNvCxnSpPr/>
      </xdr:nvCxnSpPr>
      <xdr:spPr>
        <a:xfrm flipV="1">
          <a:off x="14782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106426</xdr:rowOff>
    </xdr:to>
    <xdr:cxnSp macro="">
      <xdr:nvCxnSpPr>
        <xdr:cNvPr id="304" name="直線コネクタ 303"/>
        <xdr:cNvCxnSpPr/>
      </xdr:nvCxnSpPr>
      <xdr:spPr>
        <a:xfrm flipV="1">
          <a:off x="13893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106426</xdr:rowOff>
    </xdr:to>
    <xdr:cxnSp macro="">
      <xdr:nvCxnSpPr>
        <xdr:cNvPr id="307" name="直線コネクタ 306"/>
        <xdr:cNvCxnSpPr/>
      </xdr:nvCxnSpPr>
      <xdr:spPr>
        <a:xfrm>
          <a:off x="13004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7" name="楕円 316"/>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8"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19" name="楕円 318"/>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0" name="テキスト ボックス 31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1" name="楕円 320"/>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2" name="テキスト ボックス 321"/>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5" name="楕円 32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6" name="テキスト ボックス 32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近年、大型建設事業が集中した影響により、地方債元利償還が増加していることから、類似団体平均を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ポイント上回っている。さらに公債費に準ずる費用を併せると、人口１人当たりの決算額は類似団体平均を上回る状況となっている。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これ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31750</xdr:rowOff>
    </xdr:to>
    <xdr:cxnSp macro="">
      <xdr:nvCxnSpPr>
        <xdr:cNvPr id="358" name="直線コネクタ 357"/>
        <xdr:cNvCxnSpPr/>
      </xdr:nvCxnSpPr>
      <xdr:spPr>
        <a:xfrm flipV="1">
          <a:off x="3987800" y="1354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66039</xdr:rowOff>
    </xdr:to>
    <xdr:cxnSp macro="">
      <xdr:nvCxnSpPr>
        <xdr:cNvPr id="361" name="直線コネクタ 360"/>
        <xdr:cNvCxnSpPr/>
      </xdr:nvCxnSpPr>
      <xdr:spPr>
        <a:xfrm flipV="1">
          <a:off x="3098800" y="13576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66039</xdr:rowOff>
    </xdr:from>
    <xdr:to>
      <xdr:col>15</xdr:col>
      <xdr:colOff>98425</xdr:colOff>
      <xdr:row>79</xdr:row>
      <xdr:rowOff>123189</xdr:rowOff>
    </xdr:to>
    <xdr:cxnSp macro="">
      <xdr:nvCxnSpPr>
        <xdr:cNvPr id="364" name="直線コネクタ 363"/>
        <xdr:cNvCxnSpPr/>
      </xdr:nvCxnSpPr>
      <xdr:spPr>
        <a:xfrm flipV="1">
          <a:off x="2209800" y="13610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123189</xdr:rowOff>
    </xdr:from>
    <xdr:to>
      <xdr:col>11</xdr:col>
      <xdr:colOff>9525</xdr:colOff>
      <xdr:row>80</xdr:row>
      <xdr:rowOff>50800</xdr:rowOff>
    </xdr:to>
    <xdr:cxnSp macro="">
      <xdr:nvCxnSpPr>
        <xdr:cNvPr id="367" name="直線コネクタ 366"/>
        <xdr:cNvCxnSpPr/>
      </xdr:nvCxnSpPr>
      <xdr:spPr>
        <a:xfrm flipV="1">
          <a:off x="1320800" y="13667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77" name="楕円 376"/>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78"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79" name="楕円 378"/>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80" name="テキスト ボックス 379"/>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15239</xdr:rowOff>
    </xdr:from>
    <xdr:to>
      <xdr:col>15</xdr:col>
      <xdr:colOff>149225</xdr:colOff>
      <xdr:row>79</xdr:row>
      <xdr:rowOff>116839</xdr:rowOff>
    </xdr:to>
    <xdr:sp macro="" textlink="">
      <xdr:nvSpPr>
        <xdr:cNvPr id="381" name="楕円 380"/>
        <xdr:cNvSpPr/>
      </xdr:nvSpPr>
      <xdr:spPr>
        <a:xfrm>
          <a:off x="3048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101616</xdr:rowOff>
    </xdr:from>
    <xdr:ext cx="762000" cy="259045"/>
    <xdr:sp macro="" textlink="">
      <xdr:nvSpPr>
        <xdr:cNvPr id="382" name="テキスト ボックス 381"/>
        <xdr:cNvSpPr txBox="1"/>
      </xdr:nvSpPr>
      <xdr:spPr>
        <a:xfrm>
          <a:off x="2717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383" name="楕円 382"/>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384" name="テキスト ボックス 383"/>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85" name="楕円 384"/>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86" name="テキスト ボックス 385"/>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ポイント下回っており、主な要因は普通建設事業の減少によるものである。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今後も、実質公債費比率等を勘案し、適正な事業の執行に努める。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19558</xdr:rowOff>
    </xdr:to>
    <xdr:cxnSp macro="">
      <xdr:nvCxnSpPr>
        <xdr:cNvPr id="417" name="直線コネクタ 416"/>
        <xdr:cNvCxnSpPr/>
      </xdr:nvCxnSpPr>
      <xdr:spPr>
        <a:xfrm>
          <a:off x="15671800" y="12878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19558</xdr:rowOff>
    </xdr:to>
    <xdr:cxnSp macro="">
      <xdr:nvCxnSpPr>
        <xdr:cNvPr id="420" name="直線コネクタ 419"/>
        <xdr:cNvCxnSpPr/>
      </xdr:nvCxnSpPr>
      <xdr:spPr>
        <a:xfrm>
          <a:off x="14782800" y="12828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74</xdr:row>
      <xdr:rowOff>163576</xdr:rowOff>
    </xdr:to>
    <xdr:cxnSp macro="">
      <xdr:nvCxnSpPr>
        <xdr:cNvPr id="423" name="直線コネクタ 422"/>
        <xdr:cNvCxnSpPr/>
      </xdr:nvCxnSpPr>
      <xdr:spPr>
        <a:xfrm flipV="1">
          <a:off x="13893800" y="12828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143002</xdr:rowOff>
    </xdr:from>
    <xdr:to>
      <xdr:col>69</xdr:col>
      <xdr:colOff>92075</xdr:colOff>
      <xdr:row>74</xdr:row>
      <xdr:rowOff>163576</xdr:rowOff>
    </xdr:to>
    <xdr:cxnSp macro="">
      <xdr:nvCxnSpPr>
        <xdr:cNvPr id="426" name="直線コネクタ 425"/>
        <xdr:cNvCxnSpPr/>
      </xdr:nvCxnSpPr>
      <xdr:spPr>
        <a:xfrm>
          <a:off x="13004800" y="128303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36" name="楕円 435"/>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37"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38" name="楕円 437"/>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39" name="テキスト ボックス 438"/>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0" name="楕円 439"/>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1" name="テキスト ボックス 440"/>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42" name="楕円 441"/>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92202</xdr:rowOff>
    </xdr:from>
    <xdr:to>
      <xdr:col>65</xdr:col>
      <xdr:colOff>53975</xdr:colOff>
      <xdr:row>75</xdr:row>
      <xdr:rowOff>22352</xdr:rowOff>
    </xdr:to>
    <xdr:sp macro="" textlink="">
      <xdr:nvSpPr>
        <xdr:cNvPr id="444" name="楕円 443"/>
        <xdr:cNvSpPr/>
      </xdr:nvSpPr>
      <xdr:spPr>
        <a:xfrm>
          <a:off x="129540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32529</xdr:rowOff>
    </xdr:from>
    <xdr:ext cx="762000" cy="259045"/>
    <xdr:sp macro="" textlink="">
      <xdr:nvSpPr>
        <xdr:cNvPr id="445" name="テキスト ボックス 444"/>
        <xdr:cNvSpPr txBox="1"/>
      </xdr:nvSpPr>
      <xdr:spPr>
        <a:xfrm>
          <a:off x="12623800" y="1254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40315</xdr:rowOff>
    </xdr:from>
    <xdr:to>
      <xdr:col>29</xdr:col>
      <xdr:colOff>127000</xdr:colOff>
      <xdr:row>16</xdr:row>
      <xdr:rowOff>75805</xdr:rowOff>
    </xdr:to>
    <xdr:cxnSp macro="">
      <xdr:nvCxnSpPr>
        <xdr:cNvPr id="49" name="直線コネクタ 48"/>
        <xdr:cNvCxnSpPr/>
      </xdr:nvCxnSpPr>
      <xdr:spPr bwMode="auto">
        <a:xfrm flipV="1">
          <a:off x="5003800" y="2831140"/>
          <a:ext cx="6477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75805</xdr:rowOff>
    </xdr:from>
    <xdr:to>
      <xdr:col>26</xdr:col>
      <xdr:colOff>50800</xdr:colOff>
      <xdr:row>16</xdr:row>
      <xdr:rowOff>125520</xdr:rowOff>
    </xdr:to>
    <xdr:cxnSp macro="">
      <xdr:nvCxnSpPr>
        <xdr:cNvPr id="52" name="直線コネクタ 51"/>
        <xdr:cNvCxnSpPr/>
      </xdr:nvCxnSpPr>
      <xdr:spPr bwMode="auto">
        <a:xfrm flipV="1">
          <a:off x="4305300" y="2866630"/>
          <a:ext cx="698500" cy="4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119957</xdr:rowOff>
    </xdr:from>
    <xdr:to>
      <xdr:col>22</xdr:col>
      <xdr:colOff>114300</xdr:colOff>
      <xdr:row>16</xdr:row>
      <xdr:rowOff>125520</xdr:rowOff>
    </xdr:to>
    <xdr:cxnSp macro="">
      <xdr:nvCxnSpPr>
        <xdr:cNvPr id="55" name="直線コネクタ 54"/>
        <xdr:cNvCxnSpPr/>
      </xdr:nvCxnSpPr>
      <xdr:spPr bwMode="auto">
        <a:xfrm>
          <a:off x="3606800" y="2910782"/>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119957</xdr:rowOff>
    </xdr:from>
    <xdr:to>
      <xdr:col>18</xdr:col>
      <xdr:colOff>177800</xdr:colOff>
      <xdr:row>16</xdr:row>
      <xdr:rowOff>134852</xdr:rowOff>
    </xdr:to>
    <xdr:cxnSp macro="">
      <xdr:nvCxnSpPr>
        <xdr:cNvPr id="58" name="直線コネクタ 57"/>
        <xdr:cNvCxnSpPr/>
      </xdr:nvCxnSpPr>
      <xdr:spPr bwMode="auto">
        <a:xfrm flipV="1">
          <a:off x="2908300" y="2910782"/>
          <a:ext cx="698500" cy="1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160965</xdr:rowOff>
    </xdr:from>
    <xdr:to>
      <xdr:col>29</xdr:col>
      <xdr:colOff>177800</xdr:colOff>
      <xdr:row>16</xdr:row>
      <xdr:rowOff>91115</xdr:rowOff>
    </xdr:to>
    <xdr:sp macro="" textlink="">
      <xdr:nvSpPr>
        <xdr:cNvPr id="68" name="楕円 67"/>
        <xdr:cNvSpPr/>
      </xdr:nvSpPr>
      <xdr:spPr bwMode="auto">
        <a:xfrm>
          <a:off x="5600700" y="27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6042</xdr:rowOff>
    </xdr:from>
    <xdr:ext cx="762000" cy="259045"/>
    <xdr:sp macro="" textlink="">
      <xdr:nvSpPr>
        <xdr:cNvPr id="69" name="人口1人当たり決算額の推移該当値テキスト130"/>
        <xdr:cNvSpPr txBox="1"/>
      </xdr:nvSpPr>
      <xdr:spPr>
        <a:xfrm>
          <a:off x="5740400" y="26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25005</xdr:rowOff>
    </xdr:from>
    <xdr:to>
      <xdr:col>26</xdr:col>
      <xdr:colOff>101600</xdr:colOff>
      <xdr:row>16</xdr:row>
      <xdr:rowOff>126605</xdr:rowOff>
    </xdr:to>
    <xdr:sp macro="" textlink="">
      <xdr:nvSpPr>
        <xdr:cNvPr id="70" name="楕円 69"/>
        <xdr:cNvSpPr/>
      </xdr:nvSpPr>
      <xdr:spPr bwMode="auto">
        <a:xfrm>
          <a:off x="4953000" y="28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136782</xdr:rowOff>
    </xdr:from>
    <xdr:ext cx="736600" cy="259045"/>
    <xdr:sp macro="" textlink="">
      <xdr:nvSpPr>
        <xdr:cNvPr id="71" name="テキスト ボックス 70"/>
        <xdr:cNvSpPr txBox="1"/>
      </xdr:nvSpPr>
      <xdr:spPr>
        <a:xfrm>
          <a:off x="4622800" y="2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74720</xdr:rowOff>
    </xdr:from>
    <xdr:to>
      <xdr:col>22</xdr:col>
      <xdr:colOff>165100</xdr:colOff>
      <xdr:row>17</xdr:row>
      <xdr:rowOff>4870</xdr:rowOff>
    </xdr:to>
    <xdr:sp macro="" textlink="">
      <xdr:nvSpPr>
        <xdr:cNvPr id="72" name="楕円 71"/>
        <xdr:cNvSpPr/>
      </xdr:nvSpPr>
      <xdr:spPr bwMode="auto">
        <a:xfrm>
          <a:off x="4254500" y="286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15047</xdr:rowOff>
    </xdr:from>
    <xdr:ext cx="762000" cy="259045"/>
    <xdr:sp macro="" textlink="">
      <xdr:nvSpPr>
        <xdr:cNvPr id="73" name="テキスト ボックス 72"/>
        <xdr:cNvSpPr txBox="1"/>
      </xdr:nvSpPr>
      <xdr:spPr>
        <a:xfrm>
          <a:off x="3924300" y="26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69157</xdr:rowOff>
    </xdr:from>
    <xdr:to>
      <xdr:col>19</xdr:col>
      <xdr:colOff>38100</xdr:colOff>
      <xdr:row>16</xdr:row>
      <xdr:rowOff>170757</xdr:rowOff>
    </xdr:to>
    <xdr:sp macro="" textlink="">
      <xdr:nvSpPr>
        <xdr:cNvPr id="74" name="楕円 73"/>
        <xdr:cNvSpPr/>
      </xdr:nvSpPr>
      <xdr:spPr bwMode="auto">
        <a:xfrm>
          <a:off x="3556000" y="285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9484</xdr:rowOff>
    </xdr:from>
    <xdr:ext cx="762000" cy="259045"/>
    <xdr:sp macro="" textlink="">
      <xdr:nvSpPr>
        <xdr:cNvPr id="75" name="テキスト ボックス 74"/>
        <xdr:cNvSpPr txBox="1"/>
      </xdr:nvSpPr>
      <xdr:spPr>
        <a:xfrm>
          <a:off x="3225800" y="26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84052</xdr:rowOff>
    </xdr:from>
    <xdr:to>
      <xdr:col>15</xdr:col>
      <xdr:colOff>101600</xdr:colOff>
      <xdr:row>17</xdr:row>
      <xdr:rowOff>14202</xdr:rowOff>
    </xdr:to>
    <xdr:sp macro="" textlink="">
      <xdr:nvSpPr>
        <xdr:cNvPr id="76" name="楕円 75"/>
        <xdr:cNvSpPr/>
      </xdr:nvSpPr>
      <xdr:spPr bwMode="auto">
        <a:xfrm>
          <a:off x="2857500" y="2874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24379</xdr:rowOff>
    </xdr:from>
    <xdr:ext cx="762000" cy="259045"/>
    <xdr:sp macro="" textlink="">
      <xdr:nvSpPr>
        <xdr:cNvPr id="77" name="テキスト ボックス 76"/>
        <xdr:cNvSpPr txBox="1"/>
      </xdr:nvSpPr>
      <xdr:spPr>
        <a:xfrm>
          <a:off x="2527300" y="264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288396</xdr:rowOff>
    </xdr:from>
    <xdr:to>
      <xdr:col>29</xdr:col>
      <xdr:colOff>127000</xdr:colOff>
      <xdr:row>34</xdr:row>
      <xdr:rowOff>319847</xdr:rowOff>
    </xdr:to>
    <xdr:cxnSp macro="">
      <xdr:nvCxnSpPr>
        <xdr:cNvPr id="108" name="直線コネクタ 107"/>
        <xdr:cNvCxnSpPr/>
      </xdr:nvCxnSpPr>
      <xdr:spPr bwMode="auto">
        <a:xfrm flipV="1">
          <a:off x="5003800" y="6555846"/>
          <a:ext cx="647700" cy="3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319847</xdr:rowOff>
    </xdr:from>
    <xdr:to>
      <xdr:col>26</xdr:col>
      <xdr:colOff>50800</xdr:colOff>
      <xdr:row>34</xdr:row>
      <xdr:rowOff>338464</xdr:rowOff>
    </xdr:to>
    <xdr:cxnSp macro="">
      <xdr:nvCxnSpPr>
        <xdr:cNvPr id="111" name="直線コネクタ 110"/>
        <xdr:cNvCxnSpPr/>
      </xdr:nvCxnSpPr>
      <xdr:spPr bwMode="auto">
        <a:xfrm flipV="1">
          <a:off x="4305300" y="6587297"/>
          <a:ext cx="698500" cy="18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315083</xdr:rowOff>
    </xdr:from>
    <xdr:to>
      <xdr:col>22</xdr:col>
      <xdr:colOff>114300</xdr:colOff>
      <xdr:row>34</xdr:row>
      <xdr:rowOff>338464</xdr:rowOff>
    </xdr:to>
    <xdr:cxnSp macro="">
      <xdr:nvCxnSpPr>
        <xdr:cNvPr id="114" name="直線コネクタ 113"/>
        <xdr:cNvCxnSpPr/>
      </xdr:nvCxnSpPr>
      <xdr:spPr bwMode="auto">
        <a:xfrm>
          <a:off x="3606800" y="6582533"/>
          <a:ext cx="698500" cy="2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277172</xdr:rowOff>
    </xdr:from>
    <xdr:to>
      <xdr:col>18</xdr:col>
      <xdr:colOff>177800</xdr:colOff>
      <xdr:row>34</xdr:row>
      <xdr:rowOff>315083</xdr:rowOff>
    </xdr:to>
    <xdr:cxnSp macro="">
      <xdr:nvCxnSpPr>
        <xdr:cNvPr id="117" name="直線コネクタ 116"/>
        <xdr:cNvCxnSpPr/>
      </xdr:nvCxnSpPr>
      <xdr:spPr bwMode="auto">
        <a:xfrm>
          <a:off x="2908300" y="6544622"/>
          <a:ext cx="698500" cy="3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237596</xdr:rowOff>
    </xdr:from>
    <xdr:to>
      <xdr:col>29</xdr:col>
      <xdr:colOff>177800</xdr:colOff>
      <xdr:row>34</xdr:row>
      <xdr:rowOff>339196</xdr:rowOff>
    </xdr:to>
    <xdr:sp macro="" textlink="">
      <xdr:nvSpPr>
        <xdr:cNvPr id="127" name="楕円 126"/>
        <xdr:cNvSpPr/>
      </xdr:nvSpPr>
      <xdr:spPr bwMode="auto">
        <a:xfrm>
          <a:off x="5600700" y="650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82673</xdr:rowOff>
    </xdr:from>
    <xdr:ext cx="762000" cy="259045"/>
    <xdr:sp macro="" textlink="">
      <xdr:nvSpPr>
        <xdr:cNvPr id="128" name="人口1人当たり決算額の推移該当値テキスト445"/>
        <xdr:cNvSpPr txBox="1"/>
      </xdr:nvSpPr>
      <xdr:spPr>
        <a:xfrm>
          <a:off x="5740400" y="635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269047</xdr:rowOff>
    </xdr:from>
    <xdr:to>
      <xdr:col>26</xdr:col>
      <xdr:colOff>101600</xdr:colOff>
      <xdr:row>35</xdr:row>
      <xdr:rowOff>27747</xdr:rowOff>
    </xdr:to>
    <xdr:sp macro="" textlink="">
      <xdr:nvSpPr>
        <xdr:cNvPr id="129" name="楕円 128"/>
        <xdr:cNvSpPr/>
      </xdr:nvSpPr>
      <xdr:spPr bwMode="auto">
        <a:xfrm>
          <a:off x="4953000" y="65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37924</xdr:rowOff>
    </xdr:from>
    <xdr:ext cx="736600" cy="259045"/>
    <xdr:sp macro="" textlink="">
      <xdr:nvSpPr>
        <xdr:cNvPr id="130" name="テキスト ボックス 129"/>
        <xdr:cNvSpPr txBox="1"/>
      </xdr:nvSpPr>
      <xdr:spPr>
        <a:xfrm>
          <a:off x="4622800" y="630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287664</xdr:rowOff>
    </xdr:from>
    <xdr:to>
      <xdr:col>22</xdr:col>
      <xdr:colOff>165100</xdr:colOff>
      <xdr:row>35</xdr:row>
      <xdr:rowOff>46364</xdr:rowOff>
    </xdr:to>
    <xdr:sp macro="" textlink="">
      <xdr:nvSpPr>
        <xdr:cNvPr id="131" name="楕円 130"/>
        <xdr:cNvSpPr/>
      </xdr:nvSpPr>
      <xdr:spPr bwMode="auto">
        <a:xfrm>
          <a:off x="4254500" y="65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56541</xdr:rowOff>
    </xdr:from>
    <xdr:ext cx="762000" cy="259045"/>
    <xdr:sp macro="" textlink="">
      <xdr:nvSpPr>
        <xdr:cNvPr id="132" name="テキスト ボックス 131"/>
        <xdr:cNvSpPr txBox="1"/>
      </xdr:nvSpPr>
      <xdr:spPr>
        <a:xfrm>
          <a:off x="3924300" y="632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264283</xdr:rowOff>
    </xdr:from>
    <xdr:to>
      <xdr:col>19</xdr:col>
      <xdr:colOff>38100</xdr:colOff>
      <xdr:row>35</xdr:row>
      <xdr:rowOff>22983</xdr:rowOff>
    </xdr:to>
    <xdr:sp macro="" textlink="">
      <xdr:nvSpPr>
        <xdr:cNvPr id="133" name="楕円 132"/>
        <xdr:cNvSpPr/>
      </xdr:nvSpPr>
      <xdr:spPr bwMode="auto">
        <a:xfrm>
          <a:off x="3556000" y="653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33160</xdr:rowOff>
    </xdr:from>
    <xdr:ext cx="762000" cy="259045"/>
    <xdr:sp macro="" textlink="">
      <xdr:nvSpPr>
        <xdr:cNvPr id="134" name="テキスト ボックス 133"/>
        <xdr:cNvSpPr txBox="1"/>
      </xdr:nvSpPr>
      <xdr:spPr>
        <a:xfrm>
          <a:off x="3225800" y="63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226372</xdr:rowOff>
    </xdr:from>
    <xdr:to>
      <xdr:col>15</xdr:col>
      <xdr:colOff>101600</xdr:colOff>
      <xdr:row>34</xdr:row>
      <xdr:rowOff>327972</xdr:rowOff>
    </xdr:to>
    <xdr:sp macro="" textlink="">
      <xdr:nvSpPr>
        <xdr:cNvPr id="135" name="楕円 134"/>
        <xdr:cNvSpPr/>
      </xdr:nvSpPr>
      <xdr:spPr bwMode="auto">
        <a:xfrm>
          <a:off x="2857500" y="649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338149</xdr:rowOff>
    </xdr:from>
    <xdr:ext cx="762000" cy="259045"/>
    <xdr:sp macro="" textlink="">
      <xdr:nvSpPr>
        <xdr:cNvPr id="136" name="テキスト ボックス 135"/>
        <xdr:cNvSpPr txBox="1"/>
      </xdr:nvSpPr>
      <xdr:spPr>
        <a:xfrm>
          <a:off x="2527300" y="626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156397</xdr:rowOff>
    </xdr:from>
    <xdr:to>
      <xdr:col>24</xdr:col>
      <xdr:colOff>63500</xdr:colOff>
      <xdr:row>35</xdr:row>
      <xdr:rowOff>162613</xdr:rowOff>
    </xdr:to>
    <xdr:cxnSp macro="">
      <xdr:nvCxnSpPr>
        <xdr:cNvPr id="58" name="直線コネクタ 57"/>
        <xdr:cNvCxnSpPr/>
      </xdr:nvCxnSpPr>
      <xdr:spPr>
        <a:xfrm flipV="1">
          <a:off x="3797300" y="6157147"/>
          <a:ext cx="8382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162613</xdr:rowOff>
    </xdr:from>
    <xdr:to>
      <xdr:col>19</xdr:col>
      <xdr:colOff>177800</xdr:colOff>
      <xdr:row>36</xdr:row>
      <xdr:rowOff>9416</xdr:rowOff>
    </xdr:to>
    <xdr:cxnSp macro="">
      <xdr:nvCxnSpPr>
        <xdr:cNvPr id="61" name="直線コネクタ 60"/>
        <xdr:cNvCxnSpPr/>
      </xdr:nvCxnSpPr>
      <xdr:spPr>
        <a:xfrm flipV="1">
          <a:off x="2908300" y="6163363"/>
          <a:ext cx="889000" cy="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5126</xdr:rowOff>
    </xdr:from>
    <xdr:to>
      <xdr:col>15</xdr:col>
      <xdr:colOff>50800</xdr:colOff>
      <xdr:row>36</xdr:row>
      <xdr:rowOff>9416</xdr:rowOff>
    </xdr:to>
    <xdr:cxnSp macro="">
      <xdr:nvCxnSpPr>
        <xdr:cNvPr id="64" name="直線コネクタ 63"/>
        <xdr:cNvCxnSpPr/>
      </xdr:nvCxnSpPr>
      <xdr:spPr>
        <a:xfrm>
          <a:off x="2019300" y="6177326"/>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163564</xdr:rowOff>
    </xdr:from>
    <xdr:to>
      <xdr:col>10</xdr:col>
      <xdr:colOff>114300</xdr:colOff>
      <xdr:row>36</xdr:row>
      <xdr:rowOff>5126</xdr:rowOff>
    </xdr:to>
    <xdr:cxnSp macro="">
      <xdr:nvCxnSpPr>
        <xdr:cNvPr id="67" name="直線コネクタ 66"/>
        <xdr:cNvCxnSpPr/>
      </xdr:nvCxnSpPr>
      <xdr:spPr>
        <a:xfrm>
          <a:off x="1130300" y="6164314"/>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105597</xdr:rowOff>
    </xdr:from>
    <xdr:to>
      <xdr:col>24</xdr:col>
      <xdr:colOff>114300</xdr:colOff>
      <xdr:row>36</xdr:row>
      <xdr:rowOff>35747</xdr:rowOff>
    </xdr:to>
    <xdr:sp macro="" textlink="">
      <xdr:nvSpPr>
        <xdr:cNvPr id="77" name="楕円 76"/>
        <xdr:cNvSpPr/>
      </xdr:nvSpPr>
      <xdr:spPr>
        <a:xfrm>
          <a:off x="4584700" y="61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128474</xdr:rowOff>
    </xdr:from>
    <xdr:ext cx="599010" cy="259045"/>
    <xdr:sp macro="" textlink="">
      <xdr:nvSpPr>
        <xdr:cNvPr id="78" name="人件費該当値テキスト"/>
        <xdr:cNvSpPr txBox="1"/>
      </xdr:nvSpPr>
      <xdr:spPr>
        <a:xfrm>
          <a:off x="4686300" y="595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111813</xdr:rowOff>
    </xdr:from>
    <xdr:to>
      <xdr:col>20</xdr:col>
      <xdr:colOff>38100</xdr:colOff>
      <xdr:row>36</xdr:row>
      <xdr:rowOff>41963</xdr:rowOff>
    </xdr:to>
    <xdr:sp macro="" textlink="">
      <xdr:nvSpPr>
        <xdr:cNvPr id="79" name="楕円 78"/>
        <xdr:cNvSpPr/>
      </xdr:nvSpPr>
      <xdr:spPr>
        <a:xfrm>
          <a:off x="3746500" y="61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58490</xdr:rowOff>
    </xdr:from>
    <xdr:ext cx="599010" cy="259045"/>
    <xdr:sp macro="" textlink="">
      <xdr:nvSpPr>
        <xdr:cNvPr id="80" name="テキスト ボックス 79"/>
        <xdr:cNvSpPr txBox="1"/>
      </xdr:nvSpPr>
      <xdr:spPr>
        <a:xfrm>
          <a:off x="3497795" y="58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130066</xdr:rowOff>
    </xdr:from>
    <xdr:to>
      <xdr:col>15</xdr:col>
      <xdr:colOff>101600</xdr:colOff>
      <xdr:row>36</xdr:row>
      <xdr:rowOff>60216</xdr:rowOff>
    </xdr:to>
    <xdr:sp macro="" textlink="">
      <xdr:nvSpPr>
        <xdr:cNvPr id="81" name="楕円 80"/>
        <xdr:cNvSpPr/>
      </xdr:nvSpPr>
      <xdr:spPr>
        <a:xfrm>
          <a:off x="2857500" y="61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76743</xdr:rowOff>
    </xdr:from>
    <xdr:ext cx="599010" cy="259045"/>
    <xdr:sp macro="" textlink="">
      <xdr:nvSpPr>
        <xdr:cNvPr id="82" name="テキスト ボックス 81"/>
        <xdr:cNvSpPr txBox="1"/>
      </xdr:nvSpPr>
      <xdr:spPr>
        <a:xfrm>
          <a:off x="2608795" y="590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125776</xdr:rowOff>
    </xdr:from>
    <xdr:to>
      <xdr:col>10</xdr:col>
      <xdr:colOff>165100</xdr:colOff>
      <xdr:row>36</xdr:row>
      <xdr:rowOff>55926</xdr:rowOff>
    </xdr:to>
    <xdr:sp macro="" textlink="">
      <xdr:nvSpPr>
        <xdr:cNvPr id="83" name="楕円 82"/>
        <xdr:cNvSpPr/>
      </xdr:nvSpPr>
      <xdr:spPr>
        <a:xfrm>
          <a:off x="1968500" y="61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72453</xdr:rowOff>
    </xdr:from>
    <xdr:ext cx="599010" cy="259045"/>
    <xdr:sp macro="" textlink="">
      <xdr:nvSpPr>
        <xdr:cNvPr id="84" name="テキスト ボックス 83"/>
        <xdr:cNvSpPr txBox="1"/>
      </xdr:nvSpPr>
      <xdr:spPr>
        <a:xfrm>
          <a:off x="1719795" y="590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112764</xdr:rowOff>
    </xdr:from>
    <xdr:to>
      <xdr:col>6</xdr:col>
      <xdr:colOff>38100</xdr:colOff>
      <xdr:row>36</xdr:row>
      <xdr:rowOff>42914</xdr:rowOff>
    </xdr:to>
    <xdr:sp macro="" textlink="">
      <xdr:nvSpPr>
        <xdr:cNvPr id="85" name="楕円 84"/>
        <xdr:cNvSpPr/>
      </xdr:nvSpPr>
      <xdr:spPr>
        <a:xfrm>
          <a:off x="1079500" y="61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59441</xdr:rowOff>
    </xdr:from>
    <xdr:ext cx="599010" cy="259045"/>
    <xdr:sp macro="" textlink="">
      <xdr:nvSpPr>
        <xdr:cNvPr id="86" name="テキスト ボックス 85"/>
        <xdr:cNvSpPr txBox="1"/>
      </xdr:nvSpPr>
      <xdr:spPr>
        <a:xfrm>
          <a:off x="830795" y="588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60459</xdr:rowOff>
    </xdr:from>
    <xdr:to>
      <xdr:col>24</xdr:col>
      <xdr:colOff>63500</xdr:colOff>
      <xdr:row>57</xdr:row>
      <xdr:rowOff>87623</xdr:rowOff>
    </xdr:to>
    <xdr:cxnSp macro="">
      <xdr:nvCxnSpPr>
        <xdr:cNvPr id="117" name="直線コネクタ 116"/>
        <xdr:cNvCxnSpPr/>
      </xdr:nvCxnSpPr>
      <xdr:spPr>
        <a:xfrm flipV="1">
          <a:off x="3797300" y="9833109"/>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87623</xdr:rowOff>
    </xdr:from>
    <xdr:to>
      <xdr:col>19</xdr:col>
      <xdr:colOff>177800</xdr:colOff>
      <xdr:row>57</xdr:row>
      <xdr:rowOff>126354</xdr:rowOff>
    </xdr:to>
    <xdr:cxnSp macro="">
      <xdr:nvCxnSpPr>
        <xdr:cNvPr id="120" name="直線コネクタ 119"/>
        <xdr:cNvCxnSpPr/>
      </xdr:nvCxnSpPr>
      <xdr:spPr>
        <a:xfrm flipV="1">
          <a:off x="2908300" y="9860273"/>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124918</xdr:rowOff>
    </xdr:from>
    <xdr:to>
      <xdr:col>15</xdr:col>
      <xdr:colOff>50800</xdr:colOff>
      <xdr:row>57</xdr:row>
      <xdr:rowOff>126354</xdr:rowOff>
    </xdr:to>
    <xdr:cxnSp macro="">
      <xdr:nvCxnSpPr>
        <xdr:cNvPr id="123" name="直線コネクタ 122"/>
        <xdr:cNvCxnSpPr/>
      </xdr:nvCxnSpPr>
      <xdr:spPr>
        <a:xfrm>
          <a:off x="2019300" y="9897568"/>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124918</xdr:rowOff>
    </xdr:from>
    <xdr:to>
      <xdr:col>10</xdr:col>
      <xdr:colOff>114300</xdr:colOff>
      <xdr:row>57</xdr:row>
      <xdr:rowOff>161120</xdr:rowOff>
    </xdr:to>
    <xdr:cxnSp macro="">
      <xdr:nvCxnSpPr>
        <xdr:cNvPr id="126" name="直線コネクタ 125"/>
        <xdr:cNvCxnSpPr/>
      </xdr:nvCxnSpPr>
      <xdr:spPr>
        <a:xfrm flipV="1">
          <a:off x="1130300" y="9897568"/>
          <a:ext cx="889000" cy="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9659</xdr:rowOff>
    </xdr:from>
    <xdr:to>
      <xdr:col>24</xdr:col>
      <xdr:colOff>114300</xdr:colOff>
      <xdr:row>57</xdr:row>
      <xdr:rowOff>111259</xdr:rowOff>
    </xdr:to>
    <xdr:sp macro="" textlink="">
      <xdr:nvSpPr>
        <xdr:cNvPr id="136" name="楕円 135"/>
        <xdr:cNvSpPr/>
      </xdr:nvSpPr>
      <xdr:spPr>
        <a:xfrm>
          <a:off x="4584700" y="97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32536</xdr:rowOff>
    </xdr:from>
    <xdr:ext cx="599010" cy="259045"/>
    <xdr:sp macro="" textlink="">
      <xdr:nvSpPr>
        <xdr:cNvPr id="137" name="物件費該当値テキスト"/>
        <xdr:cNvSpPr txBox="1"/>
      </xdr:nvSpPr>
      <xdr:spPr>
        <a:xfrm>
          <a:off x="4686300" y="963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36823</xdr:rowOff>
    </xdr:from>
    <xdr:to>
      <xdr:col>20</xdr:col>
      <xdr:colOff>38100</xdr:colOff>
      <xdr:row>57</xdr:row>
      <xdr:rowOff>138423</xdr:rowOff>
    </xdr:to>
    <xdr:sp macro="" textlink="">
      <xdr:nvSpPr>
        <xdr:cNvPr id="138" name="楕円 137"/>
        <xdr:cNvSpPr/>
      </xdr:nvSpPr>
      <xdr:spPr>
        <a:xfrm>
          <a:off x="3746500" y="98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154950</xdr:rowOff>
    </xdr:from>
    <xdr:ext cx="599010" cy="259045"/>
    <xdr:sp macro="" textlink="">
      <xdr:nvSpPr>
        <xdr:cNvPr id="139" name="テキスト ボックス 138"/>
        <xdr:cNvSpPr txBox="1"/>
      </xdr:nvSpPr>
      <xdr:spPr>
        <a:xfrm>
          <a:off x="3497795" y="95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75554</xdr:rowOff>
    </xdr:from>
    <xdr:to>
      <xdr:col>15</xdr:col>
      <xdr:colOff>101600</xdr:colOff>
      <xdr:row>58</xdr:row>
      <xdr:rowOff>5704</xdr:rowOff>
    </xdr:to>
    <xdr:sp macro="" textlink="">
      <xdr:nvSpPr>
        <xdr:cNvPr id="140" name="楕円 139"/>
        <xdr:cNvSpPr/>
      </xdr:nvSpPr>
      <xdr:spPr>
        <a:xfrm>
          <a:off x="2857500" y="98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168281</xdr:rowOff>
    </xdr:from>
    <xdr:ext cx="599010" cy="259045"/>
    <xdr:sp macro="" textlink="">
      <xdr:nvSpPr>
        <xdr:cNvPr id="141" name="テキスト ボックス 140"/>
        <xdr:cNvSpPr txBox="1"/>
      </xdr:nvSpPr>
      <xdr:spPr>
        <a:xfrm>
          <a:off x="2608795" y="99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74118</xdr:rowOff>
    </xdr:from>
    <xdr:to>
      <xdr:col>10</xdr:col>
      <xdr:colOff>165100</xdr:colOff>
      <xdr:row>58</xdr:row>
      <xdr:rowOff>4268</xdr:rowOff>
    </xdr:to>
    <xdr:sp macro="" textlink="">
      <xdr:nvSpPr>
        <xdr:cNvPr id="142" name="楕円 141"/>
        <xdr:cNvSpPr/>
      </xdr:nvSpPr>
      <xdr:spPr>
        <a:xfrm>
          <a:off x="1968500" y="98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20795</xdr:rowOff>
    </xdr:from>
    <xdr:ext cx="599010" cy="259045"/>
    <xdr:sp macro="" textlink="">
      <xdr:nvSpPr>
        <xdr:cNvPr id="143" name="テキスト ボックス 142"/>
        <xdr:cNvSpPr txBox="1"/>
      </xdr:nvSpPr>
      <xdr:spPr>
        <a:xfrm>
          <a:off x="1719795" y="96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110320</xdr:rowOff>
    </xdr:from>
    <xdr:to>
      <xdr:col>6</xdr:col>
      <xdr:colOff>38100</xdr:colOff>
      <xdr:row>58</xdr:row>
      <xdr:rowOff>40470</xdr:rowOff>
    </xdr:to>
    <xdr:sp macro="" textlink="">
      <xdr:nvSpPr>
        <xdr:cNvPr id="144" name="楕円 143"/>
        <xdr:cNvSpPr/>
      </xdr:nvSpPr>
      <xdr:spPr>
        <a:xfrm>
          <a:off x="1079500" y="98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31597</xdr:rowOff>
    </xdr:from>
    <xdr:ext cx="599010" cy="259045"/>
    <xdr:sp macro="" textlink="">
      <xdr:nvSpPr>
        <xdr:cNvPr id="145" name="テキスト ボックス 144"/>
        <xdr:cNvSpPr txBox="1"/>
      </xdr:nvSpPr>
      <xdr:spPr>
        <a:xfrm>
          <a:off x="830795" y="99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155862</xdr:rowOff>
    </xdr:from>
    <xdr:to>
      <xdr:col>24</xdr:col>
      <xdr:colOff>63500</xdr:colOff>
      <xdr:row>76</xdr:row>
      <xdr:rowOff>74031</xdr:rowOff>
    </xdr:to>
    <xdr:cxnSp macro="">
      <xdr:nvCxnSpPr>
        <xdr:cNvPr id="174" name="直線コネクタ 173"/>
        <xdr:cNvCxnSpPr/>
      </xdr:nvCxnSpPr>
      <xdr:spPr>
        <a:xfrm>
          <a:off x="3797300" y="13014612"/>
          <a:ext cx="838200" cy="8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155862</xdr:rowOff>
    </xdr:from>
    <xdr:to>
      <xdr:col>19</xdr:col>
      <xdr:colOff>177800</xdr:colOff>
      <xdr:row>76</xdr:row>
      <xdr:rowOff>151199</xdr:rowOff>
    </xdr:to>
    <xdr:cxnSp macro="">
      <xdr:nvCxnSpPr>
        <xdr:cNvPr id="177" name="直線コネクタ 176"/>
        <xdr:cNvCxnSpPr/>
      </xdr:nvCxnSpPr>
      <xdr:spPr>
        <a:xfrm flipV="1">
          <a:off x="2908300" y="13014612"/>
          <a:ext cx="889000" cy="1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90483</xdr:rowOff>
    </xdr:from>
    <xdr:to>
      <xdr:col>15</xdr:col>
      <xdr:colOff>50800</xdr:colOff>
      <xdr:row>76</xdr:row>
      <xdr:rowOff>151199</xdr:rowOff>
    </xdr:to>
    <xdr:cxnSp macro="">
      <xdr:nvCxnSpPr>
        <xdr:cNvPr id="180" name="直線コネクタ 179"/>
        <xdr:cNvCxnSpPr/>
      </xdr:nvCxnSpPr>
      <xdr:spPr>
        <a:xfrm>
          <a:off x="2019300" y="13120683"/>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90483</xdr:rowOff>
    </xdr:from>
    <xdr:to>
      <xdr:col>10</xdr:col>
      <xdr:colOff>114300</xdr:colOff>
      <xdr:row>77</xdr:row>
      <xdr:rowOff>3637</xdr:rowOff>
    </xdr:to>
    <xdr:cxnSp macro="">
      <xdr:nvCxnSpPr>
        <xdr:cNvPr id="183" name="直線コネクタ 182"/>
        <xdr:cNvCxnSpPr/>
      </xdr:nvCxnSpPr>
      <xdr:spPr>
        <a:xfrm flipV="1">
          <a:off x="1130300" y="13120683"/>
          <a:ext cx="889000" cy="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23231</xdr:rowOff>
    </xdr:from>
    <xdr:to>
      <xdr:col>24</xdr:col>
      <xdr:colOff>114300</xdr:colOff>
      <xdr:row>76</xdr:row>
      <xdr:rowOff>124831</xdr:rowOff>
    </xdr:to>
    <xdr:sp macro="" textlink="">
      <xdr:nvSpPr>
        <xdr:cNvPr id="193" name="楕円 192"/>
        <xdr:cNvSpPr/>
      </xdr:nvSpPr>
      <xdr:spPr>
        <a:xfrm>
          <a:off x="4584700" y="130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46108</xdr:rowOff>
    </xdr:from>
    <xdr:ext cx="534377" cy="259045"/>
    <xdr:sp macro="" textlink="">
      <xdr:nvSpPr>
        <xdr:cNvPr id="194" name="維持補修費該当値テキスト"/>
        <xdr:cNvSpPr txBox="1"/>
      </xdr:nvSpPr>
      <xdr:spPr>
        <a:xfrm>
          <a:off x="4686300" y="129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105062</xdr:rowOff>
    </xdr:from>
    <xdr:to>
      <xdr:col>20</xdr:col>
      <xdr:colOff>38100</xdr:colOff>
      <xdr:row>76</xdr:row>
      <xdr:rowOff>35212</xdr:rowOff>
    </xdr:to>
    <xdr:sp macro="" textlink="">
      <xdr:nvSpPr>
        <xdr:cNvPr id="195" name="楕円 194"/>
        <xdr:cNvSpPr/>
      </xdr:nvSpPr>
      <xdr:spPr>
        <a:xfrm>
          <a:off x="3746500" y="129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51739</xdr:rowOff>
    </xdr:from>
    <xdr:ext cx="534377" cy="259045"/>
    <xdr:sp macro="" textlink="">
      <xdr:nvSpPr>
        <xdr:cNvPr id="196" name="テキスト ボックス 195"/>
        <xdr:cNvSpPr txBox="1"/>
      </xdr:nvSpPr>
      <xdr:spPr>
        <a:xfrm>
          <a:off x="3530111" y="127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100399</xdr:rowOff>
    </xdr:from>
    <xdr:to>
      <xdr:col>15</xdr:col>
      <xdr:colOff>101600</xdr:colOff>
      <xdr:row>77</xdr:row>
      <xdr:rowOff>30549</xdr:rowOff>
    </xdr:to>
    <xdr:sp macro="" textlink="">
      <xdr:nvSpPr>
        <xdr:cNvPr id="197" name="楕円 196"/>
        <xdr:cNvSpPr/>
      </xdr:nvSpPr>
      <xdr:spPr>
        <a:xfrm>
          <a:off x="2857500" y="131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47076</xdr:rowOff>
    </xdr:from>
    <xdr:ext cx="534377" cy="259045"/>
    <xdr:sp macro="" textlink="">
      <xdr:nvSpPr>
        <xdr:cNvPr id="198" name="テキスト ボックス 197"/>
        <xdr:cNvSpPr txBox="1"/>
      </xdr:nvSpPr>
      <xdr:spPr>
        <a:xfrm>
          <a:off x="2641111" y="129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39683</xdr:rowOff>
    </xdr:from>
    <xdr:to>
      <xdr:col>10</xdr:col>
      <xdr:colOff>165100</xdr:colOff>
      <xdr:row>76</xdr:row>
      <xdr:rowOff>141283</xdr:rowOff>
    </xdr:to>
    <xdr:sp macro="" textlink="">
      <xdr:nvSpPr>
        <xdr:cNvPr id="199" name="楕円 198"/>
        <xdr:cNvSpPr/>
      </xdr:nvSpPr>
      <xdr:spPr>
        <a:xfrm>
          <a:off x="1968500" y="130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157809</xdr:rowOff>
    </xdr:from>
    <xdr:ext cx="534377" cy="259045"/>
    <xdr:sp macro="" textlink="">
      <xdr:nvSpPr>
        <xdr:cNvPr id="200" name="テキスト ボックス 199"/>
        <xdr:cNvSpPr txBox="1"/>
      </xdr:nvSpPr>
      <xdr:spPr>
        <a:xfrm>
          <a:off x="1752111" y="12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124287</xdr:rowOff>
    </xdr:from>
    <xdr:to>
      <xdr:col>6</xdr:col>
      <xdr:colOff>38100</xdr:colOff>
      <xdr:row>77</xdr:row>
      <xdr:rowOff>54437</xdr:rowOff>
    </xdr:to>
    <xdr:sp macro="" textlink="">
      <xdr:nvSpPr>
        <xdr:cNvPr id="201" name="楕円 200"/>
        <xdr:cNvSpPr/>
      </xdr:nvSpPr>
      <xdr:spPr>
        <a:xfrm>
          <a:off x="1079500" y="13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70964</xdr:rowOff>
    </xdr:from>
    <xdr:ext cx="534377" cy="259045"/>
    <xdr:sp macro="" textlink="">
      <xdr:nvSpPr>
        <xdr:cNvPr id="202" name="テキスト ボックス 201"/>
        <xdr:cNvSpPr txBox="1"/>
      </xdr:nvSpPr>
      <xdr:spPr>
        <a:xfrm>
          <a:off x="863111" y="129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151358</xdr:rowOff>
    </xdr:from>
    <xdr:to>
      <xdr:col>24</xdr:col>
      <xdr:colOff>63500</xdr:colOff>
      <xdr:row>97</xdr:row>
      <xdr:rowOff>37078</xdr:rowOff>
    </xdr:to>
    <xdr:cxnSp macro="">
      <xdr:nvCxnSpPr>
        <xdr:cNvPr id="235" name="直線コネクタ 234"/>
        <xdr:cNvCxnSpPr/>
      </xdr:nvCxnSpPr>
      <xdr:spPr>
        <a:xfrm>
          <a:off x="3797300" y="16610558"/>
          <a:ext cx="838200" cy="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151358</xdr:rowOff>
    </xdr:from>
    <xdr:to>
      <xdr:col>19</xdr:col>
      <xdr:colOff>177800</xdr:colOff>
      <xdr:row>96</xdr:row>
      <xdr:rowOff>153997</xdr:rowOff>
    </xdr:to>
    <xdr:cxnSp macro="">
      <xdr:nvCxnSpPr>
        <xdr:cNvPr id="238" name="直線コネクタ 237"/>
        <xdr:cNvCxnSpPr/>
      </xdr:nvCxnSpPr>
      <xdr:spPr>
        <a:xfrm flipV="1">
          <a:off x="2908300" y="16610558"/>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153997</xdr:rowOff>
    </xdr:from>
    <xdr:to>
      <xdr:col>15</xdr:col>
      <xdr:colOff>50800</xdr:colOff>
      <xdr:row>97</xdr:row>
      <xdr:rowOff>2130</xdr:rowOff>
    </xdr:to>
    <xdr:cxnSp macro="">
      <xdr:nvCxnSpPr>
        <xdr:cNvPr id="241" name="直線コネクタ 240"/>
        <xdr:cNvCxnSpPr/>
      </xdr:nvCxnSpPr>
      <xdr:spPr>
        <a:xfrm flipV="1">
          <a:off x="2019300" y="16613197"/>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2130</xdr:rowOff>
    </xdr:from>
    <xdr:to>
      <xdr:col>10</xdr:col>
      <xdr:colOff>114300</xdr:colOff>
      <xdr:row>97</xdr:row>
      <xdr:rowOff>7807</xdr:rowOff>
    </xdr:to>
    <xdr:cxnSp macro="">
      <xdr:nvCxnSpPr>
        <xdr:cNvPr id="244" name="直線コネクタ 243"/>
        <xdr:cNvCxnSpPr/>
      </xdr:nvCxnSpPr>
      <xdr:spPr>
        <a:xfrm flipV="1">
          <a:off x="1130300" y="1663278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157728</xdr:rowOff>
    </xdr:from>
    <xdr:to>
      <xdr:col>24</xdr:col>
      <xdr:colOff>114300</xdr:colOff>
      <xdr:row>97</xdr:row>
      <xdr:rowOff>87878</xdr:rowOff>
    </xdr:to>
    <xdr:sp macro="" textlink="">
      <xdr:nvSpPr>
        <xdr:cNvPr id="254" name="楕円 253"/>
        <xdr:cNvSpPr/>
      </xdr:nvSpPr>
      <xdr:spPr>
        <a:xfrm>
          <a:off x="4584700" y="166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136155</xdr:rowOff>
    </xdr:from>
    <xdr:ext cx="534377" cy="259045"/>
    <xdr:sp macro="" textlink="">
      <xdr:nvSpPr>
        <xdr:cNvPr id="255" name="扶助費該当値テキスト"/>
        <xdr:cNvSpPr txBox="1"/>
      </xdr:nvSpPr>
      <xdr:spPr>
        <a:xfrm>
          <a:off x="4686300" y="165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100558</xdr:rowOff>
    </xdr:from>
    <xdr:to>
      <xdr:col>20</xdr:col>
      <xdr:colOff>38100</xdr:colOff>
      <xdr:row>97</xdr:row>
      <xdr:rowOff>30708</xdr:rowOff>
    </xdr:to>
    <xdr:sp macro="" textlink="">
      <xdr:nvSpPr>
        <xdr:cNvPr id="256" name="楕円 255"/>
        <xdr:cNvSpPr/>
      </xdr:nvSpPr>
      <xdr:spPr>
        <a:xfrm>
          <a:off x="3746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21835</xdr:rowOff>
    </xdr:from>
    <xdr:ext cx="534377" cy="259045"/>
    <xdr:sp macro="" textlink="">
      <xdr:nvSpPr>
        <xdr:cNvPr id="257" name="テキスト ボックス 256"/>
        <xdr:cNvSpPr txBox="1"/>
      </xdr:nvSpPr>
      <xdr:spPr>
        <a:xfrm>
          <a:off x="3530111" y="16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103197</xdr:rowOff>
    </xdr:from>
    <xdr:to>
      <xdr:col>15</xdr:col>
      <xdr:colOff>101600</xdr:colOff>
      <xdr:row>97</xdr:row>
      <xdr:rowOff>33347</xdr:rowOff>
    </xdr:to>
    <xdr:sp macro="" textlink="">
      <xdr:nvSpPr>
        <xdr:cNvPr id="258" name="楕円 257"/>
        <xdr:cNvSpPr/>
      </xdr:nvSpPr>
      <xdr:spPr>
        <a:xfrm>
          <a:off x="2857500" y="165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24474</xdr:rowOff>
    </xdr:from>
    <xdr:ext cx="534377" cy="259045"/>
    <xdr:sp macro="" textlink="">
      <xdr:nvSpPr>
        <xdr:cNvPr id="259" name="テキスト ボックス 258"/>
        <xdr:cNvSpPr txBox="1"/>
      </xdr:nvSpPr>
      <xdr:spPr>
        <a:xfrm>
          <a:off x="2641111" y="166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122780</xdr:rowOff>
    </xdr:from>
    <xdr:to>
      <xdr:col>10</xdr:col>
      <xdr:colOff>165100</xdr:colOff>
      <xdr:row>97</xdr:row>
      <xdr:rowOff>52930</xdr:rowOff>
    </xdr:to>
    <xdr:sp macro="" textlink="">
      <xdr:nvSpPr>
        <xdr:cNvPr id="260" name="楕円 259"/>
        <xdr:cNvSpPr/>
      </xdr:nvSpPr>
      <xdr:spPr>
        <a:xfrm>
          <a:off x="1968500" y="165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44057</xdr:rowOff>
    </xdr:from>
    <xdr:ext cx="534377" cy="259045"/>
    <xdr:sp macro="" textlink="">
      <xdr:nvSpPr>
        <xdr:cNvPr id="261" name="テキスト ボックス 260"/>
        <xdr:cNvSpPr txBox="1"/>
      </xdr:nvSpPr>
      <xdr:spPr>
        <a:xfrm>
          <a:off x="1752111" y="166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128457</xdr:rowOff>
    </xdr:from>
    <xdr:to>
      <xdr:col>6</xdr:col>
      <xdr:colOff>38100</xdr:colOff>
      <xdr:row>97</xdr:row>
      <xdr:rowOff>58607</xdr:rowOff>
    </xdr:to>
    <xdr:sp macro="" textlink="">
      <xdr:nvSpPr>
        <xdr:cNvPr id="262" name="楕円 261"/>
        <xdr:cNvSpPr/>
      </xdr:nvSpPr>
      <xdr:spPr>
        <a:xfrm>
          <a:off x="1079500" y="165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49734</xdr:rowOff>
    </xdr:from>
    <xdr:ext cx="534377" cy="259045"/>
    <xdr:sp macro="" textlink="">
      <xdr:nvSpPr>
        <xdr:cNvPr id="263" name="テキスト ボックス 262"/>
        <xdr:cNvSpPr txBox="1"/>
      </xdr:nvSpPr>
      <xdr:spPr>
        <a:xfrm>
          <a:off x="863111" y="166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64898</xdr:rowOff>
    </xdr:from>
    <xdr:to>
      <xdr:col>55</xdr:col>
      <xdr:colOff>0</xdr:colOff>
      <xdr:row>36</xdr:row>
      <xdr:rowOff>85945</xdr:rowOff>
    </xdr:to>
    <xdr:cxnSp macro="">
      <xdr:nvCxnSpPr>
        <xdr:cNvPr id="292" name="直線コネクタ 291"/>
        <xdr:cNvCxnSpPr/>
      </xdr:nvCxnSpPr>
      <xdr:spPr>
        <a:xfrm flipV="1">
          <a:off x="9639300" y="6237098"/>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85945</xdr:rowOff>
    </xdr:from>
    <xdr:to>
      <xdr:col>50</xdr:col>
      <xdr:colOff>114300</xdr:colOff>
      <xdr:row>36</xdr:row>
      <xdr:rowOff>91338</xdr:rowOff>
    </xdr:to>
    <xdr:cxnSp macro="">
      <xdr:nvCxnSpPr>
        <xdr:cNvPr id="295" name="直線コネクタ 294"/>
        <xdr:cNvCxnSpPr/>
      </xdr:nvCxnSpPr>
      <xdr:spPr>
        <a:xfrm flipV="1">
          <a:off x="8750300" y="6258145"/>
          <a:ext cx="889000" cy="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68381</xdr:rowOff>
    </xdr:from>
    <xdr:to>
      <xdr:col>45</xdr:col>
      <xdr:colOff>177800</xdr:colOff>
      <xdr:row>36</xdr:row>
      <xdr:rowOff>91338</xdr:rowOff>
    </xdr:to>
    <xdr:cxnSp macro="">
      <xdr:nvCxnSpPr>
        <xdr:cNvPr id="298" name="直線コネクタ 297"/>
        <xdr:cNvCxnSpPr/>
      </xdr:nvCxnSpPr>
      <xdr:spPr>
        <a:xfrm>
          <a:off x="7861300" y="6240581"/>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68381</xdr:rowOff>
    </xdr:from>
    <xdr:to>
      <xdr:col>41</xdr:col>
      <xdr:colOff>50800</xdr:colOff>
      <xdr:row>36</xdr:row>
      <xdr:rowOff>120583</xdr:rowOff>
    </xdr:to>
    <xdr:cxnSp macro="">
      <xdr:nvCxnSpPr>
        <xdr:cNvPr id="301" name="直線コネクタ 300"/>
        <xdr:cNvCxnSpPr/>
      </xdr:nvCxnSpPr>
      <xdr:spPr>
        <a:xfrm flipV="1">
          <a:off x="6972300" y="6240581"/>
          <a:ext cx="889000" cy="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14098</xdr:rowOff>
    </xdr:from>
    <xdr:to>
      <xdr:col>55</xdr:col>
      <xdr:colOff>50800</xdr:colOff>
      <xdr:row>36</xdr:row>
      <xdr:rowOff>115698</xdr:rowOff>
    </xdr:to>
    <xdr:sp macro="" textlink="">
      <xdr:nvSpPr>
        <xdr:cNvPr id="311" name="楕円 310"/>
        <xdr:cNvSpPr/>
      </xdr:nvSpPr>
      <xdr:spPr>
        <a:xfrm>
          <a:off x="10426700" y="6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36975</xdr:rowOff>
    </xdr:from>
    <xdr:ext cx="599010" cy="259045"/>
    <xdr:sp macro="" textlink="">
      <xdr:nvSpPr>
        <xdr:cNvPr id="312" name="補助費等該当値テキスト"/>
        <xdr:cNvSpPr txBox="1"/>
      </xdr:nvSpPr>
      <xdr:spPr>
        <a:xfrm>
          <a:off x="10528300" y="60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35145</xdr:rowOff>
    </xdr:from>
    <xdr:to>
      <xdr:col>50</xdr:col>
      <xdr:colOff>165100</xdr:colOff>
      <xdr:row>36</xdr:row>
      <xdr:rowOff>136745</xdr:rowOff>
    </xdr:to>
    <xdr:sp macro="" textlink="">
      <xdr:nvSpPr>
        <xdr:cNvPr id="313" name="楕円 312"/>
        <xdr:cNvSpPr/>
      </xdr:nvSpPr>
      <xdr:spPr>
        <a:xfrm>
          <a:off x="9588500" y="62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153272</xdr:rowOff>
    </xdr:from>
    <xdr:ext cx="599010" cy="259045"/>
    <xdr:sp macro="" textlink="">
      <xdr:nvSpPr>
        <xdr:cNvPr id="314" name="テキスト ボックス 313"/>
        <xdr:cNvSpPr txBox="1"/>
      </xdr:nvSpPr>
      <xdr:spPr>
        <a:xfrm>
          <a:off x="9339795" y="59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40538</xdr:rowOff>
    </xdr:from>
    <xdr:to>
      <xdr:col>46</xdr:col>
      <xdr:colOff>38100</xdr:colOff>
      <xdr:row>36</xdr:row>
      <xdr:rowOff>142138</xdr:rowOff>
    </xdr:to>
    <xdr:sp macro="" textlink="">
      <xdr:nvSpPr>
        <xdr:cNvPr id="315" name="楕円 314"/>
        <xdr:cNvSpPr/>
      </xdr:nvSpPr>
      <xdr:spPr>
        <a:xfrm>
          <a:off x="8699500" y="62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158665</xdr:rowOff>
    </xdr:from>
    <xdr:ext cx="599010" cy="259045"/>
    <xdr:sp macro="" textlink="">
      <xdr:nvSpPr>
        <xdr:cNvPr id="316" name="テキスト ボックス 315"/>
        <xdr:cNvSpPr txBox="1"/>
      </xdr:nvSpPr>
      <xdr:spPr>
        <a:xfrm>
          <a:off x="8450795" y="59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17581</xdr:rowOff>
    </xdr:from>
    <xdr:to>
      <xdr:col>41</xdr:col>
      <xdr:colOff>101600</xdr:colOff>
      <xdr:row>36</xdr:row>
      <xdr:rowOff>119181</xdr:rowOff>
    </xdr:to>
    <xdr:sp macro="" textlink="">
      <xdr:nvSpPr>
        <xdr:cNvPr id="317" name="楕円 316"/>
        <xdr:cNvSpPr/>
      </xdr:nvSpPr>
      <xdr:spPr>
        <a:xfrm>
          <a:off x="7810500" y="61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135708</xdr:rowOff>
    </xdr:from>
    <xdr:ext cx="599010" cy="259045"/>
    <xdr:sp macro="" textlink="">
      <xdr:nvSpPr>
        <xdr:cNvPr id="318" name="テキスト ボックス 317"/>
        <xdr:cNvSpPr txBox="1"/>
      </xdr:nvSpPr>
      <xdr:spPr>
        <a:xfrm>
          <a:off x="7561795" y="596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69783</xdr:rowOff>
    </xdr:from>
    <xdr:to>
      <xdr:col>36</xdr:col>
      <xdr:colOff>165100</xdr:colOff>
      <xdr:row>36</xdr:row>
      <xdr:rowOff>171383</xdr:rowOff>
    </xdr:to>
    <xdr:sp macro="" textlink="">
      <xdr:nvSpPr>
        <xdr:cNvPr id="319" name="楕円 318"/>
        <xdr:cNvSpPr/>
      </xdr:nvSpPr>
      <xdr:spPr>
        <a:xfrm>
          <a:off x="6921500" y="62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16460</xdr:rowOff>
    </xdr:from>
    <xdr:ext cx="599010" cy="259045"/>
    <xdr:sp macro="" textlink="">
      <xdr:nvSpPr>
        <xdr:cNvPr id="320" name="テキスト ボックス 319"/>
        <xdr:cNvSpPr txBox="1"/>
      </xdr:nvSpPr>
      <xdr:spPr>
        <a:xfrm>
          <a:off x="6672795" y="601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166088</xdr:rowOff>
    </xdr:from>
    <xdr:to>
      <xdr:col>55</xdr:col>
      <xdr:colOff>0</xdr:colOff>
      <xdr:row>57</xdr:row>
      <xdr:rowOff>14274</xdr:rowOff>
    </xdr:to>
    <xdr:cxnSp macro="">
      <xdr:nvCxnSpPr>
        <xdr:cNvPr id="347" name="直線コネクタ 346"/>
        <xdr:cNvCxnSpPr/>
      </xdr:nvCxnSpPr>
      <xdr:spPr>
        <a:xfrm>
          <a:off x="9639300" y="9595838"/>
          <a:ext cx="838200" cy="19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166088</xdr:rowOff>
    </xdr:from>
    <xdr:to>
      <xdr:col>50</xdr:col>
      <xdr:colOff>114300</xdr:colOff>
      <xdr:row>57</xdr:row>
      <xdr:rowOff>66828</xdr:rowOff>
    </xdr:to>
    <xdr:cxnSp macro="">
      <xdr:nvCxnSpPr>
        <xdr:cNvPr id="350" name="直線コネクタ 349"/>
        <xdr:cNvCxnSpPr/>
      </xdr:nvCxnSpPr>
      <xdr:spPr>
        <a:xfrm flipV="1">
          <a:off x="8750300" y="9595838"/>
          <a:ext cx="889000" cy="2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66828</xdr:rowOff>
    </xdr:from>
    <xdr:to>
      <xdr:col>45</xdr:col>
      <xdr:colOff>177800</xdr:colOff>
      <xdr:row>58</xdr:row>
      <xdr:rowOff>16614</xdr:rowOff>
    </xdr:to>
    <xdr:cxnSp macro="">
      <xdr:nvCxnSpPr>
        <xdr:cNvPr id="353" name="直線コネクタ 352"/>
        <xdr:cNvCxnSpPr/>
      </xdr:nvCxnSpPr>
      <xdr:spPr>
        <a:xfrm flipV="1">
          <a:off x="7861300" y="9839478"/>
          <a:ext cx="889000" cy="1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16614</xdr:rowOff>
    </xdr:from>
    <xdr:to>
      <xdr:col>41</xdr:col>
      <xdr:colOff>50800</xdr:colOff>
      <xdr:row>58</xdr:row>
      <xdr:rowOff>37050</xdr:rowOff>
    </xdr:to>
    <xdr:cxnSp macro="">
      <xdr:nvCxnSpPr>
        <xdr:cNvPr id="356" name="直線コネクタ 355"/>
        <xdr:cNvCxnSpPr/>
      </xdr:nvCxnSpPr>
      <xdr:spPr>
        <a:xfrm flipV="1">
          <a:off x="6972300" y="9960714"/>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134924</xdr:rowOff>
    </xdr:from>
    <xdr:to>
      <xdr:col>55</xdr:col>
      <xdr:colOff>50800</xdr:colOff>
      <xdr:row>57</xdr:row>
      <xdr:rowOff>65074</xdr:rowOff>
    </xdr:to>
    <xdr:sp macro="" textlink="">
      <xdr:nvSpPr>
        <xdr:cNvPr id="366" name="楕円 365"/>
        <xdr:cNvSpPr/>
      </xdr:nvSpPr>
      <xdr:spPr>
        <a:xfrm>
          <a:off x="10426700" y="9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157801</xdr:rowOff>
    </xdr:from>
    <xdr:ext cx="599010" cy="259045"/>
    <xdr:sp macro="" textlink="">
      <xdr:nvSpPr>
        <xdr:cNvPr id="367" name="普通建設事業費該当値テキスト"/>
        <xdr:cNvSpPr txBox="1"/>
      </xdr:nvSpPr>
      <xdr:spPr>
        <a:xfrm>
          <a:off x="10528300" y="95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115288</xdr:rowOff>
    </xdr:from>
    <xdr:to>
      <xdr:col>50</xdr:col>
      <xdr:colOff>165100</xdr:colOff>
      <xdr:row>56</xdr:row>
      <xdr:rowOff>45438</xdr:rowOff>
    </xdr:to>
    <xdr:sp macro="" textlink="">
      <xdr:nvSpPr>
        <xdr:cNvPr id="368" name="楕円 367"/>
        <xdr:cNvSpPr/>
      </xdr:nvSpPr>
      <xdr:spPr>
        <a:xfrm>
          <a:off x="9588500" y="95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61965</xdr:rowOff>
    </xdr:from>
    <xdr:ext cx="690189" cy="259045"/>
    <xdr:sp macro="" textlink="">
      <xdr:nvSpPr>
        <xdr:cNvPr id="369" name="テキスト ボックス 368"/>
        <xdr:cNvSpPr txBox="1"/>
      </xdr:nvSpPr>
      <xdr:spPr>
        <a:xfrm>
          <a:off x="9294205" y="9320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16028</xdr:rowOff>
    </xdr:from>
    <xdr:to>
      <xdr:col>46</xdr:col>
      <xdr:colOff>38100</xdr:colOff>
      <xdr:row>57</xdr:row>
      <xdr:rowOff>117628</xdr:rowOff>
    </xdr:to>
    <xdr:sp macro="" textlink="">
      <xdr:nvSpPr>
        <xdr:cNvPr id="370" name="楕円 369"/>
        <xdr:cNvSpPr/>
      </xdr:nvSpPr>
      <xdr:spPr>
        <a:xfrm>
          <a:off x="8699500" y="9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134155</xdr:rowOff>
    </xdr:from>
    <xdr:ext cx="599010" cy="259045"/>
    <xdr:sp macro="" textlink="">
      <xdr:nvSpPr>
        <xdr:cNvPr id="371" name="テキスト ボックス 370"/>
        <xdr:cNvSpPr txBox="1"/>
      </xdr:nvSpPr>
      <xdr:spPr>
        <a:xfrm>
          <a:off x="8450795" y="95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137264</xdr:rowOff>
    </xdr:from>
    <xdr:to>
      <xdr:col>41</xdr:col>
      <xdr:colOff>101600</xdr:colOff>
      <xdr:row>58</xdr:row>
      <xdr:rowOff>67414</xdr:rowOff>
    </xdr:to>
    <xdr:sp macro="" textlink="">
      <xdr:nvSpPr>
        <xdr:cNvPr id="372" name="楕円 371"/>
        <xdr:cNvSpPr/>
      </xdr:nvSpPr>
      <xdr:spPr>
        <a:xfrm>
          <a:off x="7810500" y="99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58541</xdr:rowOff>
    </xdr:from>
    <xdr:ext cx="599010" cy="259045"/>
    <xdr:sp macro="" textlink="">
      <xdr:nvSpPr>
        <xdr:cNvPr id="373" name="テキスト ボックス 372"/>
        <xdr:cNvSpPr txBox="1"/>
      </xdr:nvSpPr>
      <xdr:spPr>
        <a:xfrm>
          <a:off x="7561795" y="1000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157700</xdr:rowOff>
    </xdr:from>
    <xdr:to>
      <xdr:col>36</xdr:col>
      <xdr:colOff>165100</xdr:colOff>
      <xdr:row>58</xdr:row>
      <xdr:rowOff>87850</xdr:rowOff>
    </xdr:to>
    <xdr:sp macro="" textlink="">
      <xdr:nvSpPr>
        <xdr:cNvPr id="374" name="楕円 373"/>
        <xdr:cNvSpPr/>
      </xdr:nvSpPr>
      <xdr:spPr>
        <a:xfrm>
          <a:off x="6921500" y="99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78977</xdr:rowOff>
    </xdr:from>
    <xdr:ext cx="599010" cy="259045"/>
    <xdr:sp macro="" textlink="">
      <xdr:nvSpPr>
        <xdr:cNvPr id="375" name="テキスト ボックス 374"/>
        <xdr:cNvSpPr txBox="1"/>
      </xdr:nvSpPr>
      <xdr:spPr>
        <a:xfrm>
          <a:off x="6672795" y="1002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66416</xdr:rowOff>
    </xdr:from>
    <xdr:to>
      <xdr:col>55</xdr:col>
      <xdr:colOff>0</xdr:colOff>
      <xdr:row>77</xdr:row>
      <xdr:rowOff>367</xdr:rowOff>
    </xdr:to>
    <xdr:cxnSp macro="">
      <xdr:nvCxnSpPr>
        <xdr:cNvPr id="404" name="直線コネクタ 403"/>
        <xdr:cNvCxnSpPr/>
      </xdr:nvCxnSpPr>
      <xdr:spPr>
        <a:xfrm flipV="1">
          <a:off x="9639300" y="12925166"/>
          <a:ext cx="838200" cy="27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367</xdr:rowOff>
    </xdr:from>
    <xdr:to>
      <xdr:col>50</xdr:col>
      <xdr:colOff>114300</xdr:colOff>
      <xdr:row>78</xdr:row>
      <xdr:rowOff>20695</xdr:rowOff>
    </xdr:to>
    <xdr:cxnSp macro="">
      <xdr:nvCxnSpPr>
        <xdr:cNvPr id="407" name="直線コネクタ 406"/>
        <xdr:cNvCxnSpPr/>
      </xdr:nvCxnSpPr>
      <xdr:spPr>
        <a:xfrm flipV="1">
          <a:off x="8750300" y="13202017"/>
          <a:ext cx="889000" cy="19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20695</xdr:rowOff>
    </xdr:from>
    <xdr:to>
      <xdr:col>45</xdr:col>
      <xdr:colOff>177800</xdr:colOff>
      <xdr:row>78</xdr:row>
      <xdr:rowOff>108248</xdr:rowOff>
    </xdr:to>
    <xdr:cxnSp macro="">
      <xdr:nvCxnSpPr>
        <xdr:cNvPr id="410" name="直線コネクタ 409"/>
        <xdr:cNvCxnSpPr/>
      </xdr:nvCxnSpPr>
      <xdr:spPr>
        <a:xfrm flipV="1">
          <a:off x="7861300" y="13393795"/>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108248</xdr:rowOff>
    </xdr:from>
    <xdr:to>
      <xdr:col>41</xdr:col>
      <xdr:colOff>50800</xdr:colOff>
      <xdr:row>78</xdr:row>
      <xdr:rowOff>122332</xdr:rowOff>
    </xdr:to>
    <xdr:cxnSp macro="">
      <xdr:nvCxnSpPr>
        <xdr:cNvPr id="413" name="直線コネクタ 412"/>
        <xdr:cNvCxnSpPr/>
      </xdr:nvCxnSpPr>
      <xdr:spPr>
        <a:xfrm flipV="1">
          <a:off x="6972300" y="13481348"/>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15616</xdr:rowOff>
    </xdr:from>
    <xdr:to>
      <xdr:col>55</xdr:col>
      <xdr:colOff>50800</xdr:colOff>
      <xdr:row>75</xdr:row>
      <xdr:rowOff>117216</xdr:rowOff>
    </xdr:to>
    <xdr:sp macro="" textlink="">
      <xdr:nvSpPr>
        <xdr:cNvPr id="423" name="楕円 422"/>
        <xdr:cNvSpPr/>
      </xdr:nvSpPr>
      <xdr:spPr>
        <a:xfrm>
          <a:off x="10426700" y="128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38493</xdr:rowOff>
    </xdr:from>
    <xdr:ext cx="599010" cy="259045"/>
    <xdr:sp macro="" textlink="">
      <xdr:nvSpPr>
        <xdr:cNvPr id="424" name="普通建設事業費 （ うち新規整備　）該当値テキスト"/>
        <xdr:cNvSpPr txBox="1"/>
      </xdr:nvSpPr>
      <xdr:spPr>
        <a:xfrm>
          <a:off x="10528300" y="127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121017</xdr:rowOff>
    </xdr:from>
    <xdr:to>
      <xdr:col>50</xdr:col>
      <xdr:colOff>165100</xdr:colOff>
      <xdr:row>77</xdr:row>
      <xdr:rowOff>51167</xdr:rowOff>
    </xdr:to>
    <xdr:sp macro="" textlink="">
      <xdr:nvSpPr>
        <xdr:cNvPr id="425" name="楕円 424"/>
        <xdr:cNvSpPr/>
      </xdr:nvSpPr>
      <xdr:spPr>
        <a:xfrm>
          <a:off x="9588500" y="131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67694</xdr:rowOff>
    </xdr:from>
    <xdr:ext cx="599010" cy="259045"/>
    <xdr:sp macro="" textlink="">
      <xdr:nvSpPr>
        <xdr:cNvPr id="426" name="テキスト ボックス 425"/>
        <xdr:cNvSpPr txBox="1"/>
      </xdr:nvSpPr>
      <xdr:spPr>
        <a:xfrm>
          <a:off x="9339795" y="1292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141345</xdr:rowOff>
    </xdr:from>
    <xdr:to>
      <xdr:col>46</xdr:col>
      <xdr:colOff>38100</xdr:colOff>
      <xdr:row>78</xdr:row>
      <xdr:rowOff>71495</xdr:rowOff>
    </xdr:to>
    <xdr:sp macro="" textlink="">
      <xdr:nvSpPr>
        <xdr:cNvPr id="427" name="楕円 426"/>
        <xdr:cNvSpPr/>
      </xdr:nvSpPr>
      <xdr:spPr>
        <a:xfrm>
          <a:off x="8699500" y="13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88022</xdr:rowOff>
    </xdr:from>
    <xdr:ext cx="599010" cy="259045"/>
    <xdr:sp macro="" textlink="">
      <xdr:nvSpPr>
        <xdr:cNvPr id="428" name="テキスト ボックス 427"/>
        <xdr:cNvSpPr txBox="1"/>
      </xdr:nvSpPr>
      <xdr:spPr>
        <a:xfrm>
          <a:off x="8450795" y="1311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57448</xdr:rowOff>
    </xdr:from>
    <xdr:to>
      <xdr:col>41</xdr:col>
      <xdr:colOff>101600</xdr:colOff>
      <xdr:row>78</xdr:row>
      <xdr:rowOff>159048</xdr:rowOff>
    </xdr:to>
    <xdr:sp macro="" textlink="">
      <xdr:nvSpPr>
        <xdr:cNvPr id="429" name="楕円 428"/>
        <xdr:cNvSpPr/>
      </xdr:nvSpPr>
      <xdr:spPr>
        <a:xfrm>
          <a:off x="7810500" y="134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150175</xdr:rowOff>
    </xdr:from>
    <xdr:ext cx="534377" cy="259045"/>
    <xdr:sp macro="" textlink="">
      <xdr:nvSpPr>
        <xdr:cNvPr id="430" name="テキスト ボックス 429"/>
        <xdr:cNvSpPr txBox="1"/>
      </xdr:nvSpPr>
      <xdr:spPr>
        <a:xfrm>
          <a:off x="7594111" y="135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71532</xdr:rowOff>
    </xdr:from>
    <xdr:to>
      <xdr:col>36</xdr:col>
      <xdr:colOff>165100</xdr:colOff>
      <xdr:row>79</xdr:row>
      <xdr:rowOff>1682</xdr:rowOff>
    </xdr:to>
    <xdr:sp macro="" textlink="">
      <xdr:nvSpPr>
        <xdr:cNvPr id="431" name="楕円 430"/>
        <xdr:cNvSpPr/>
      </xdr:nvSpPr>
      <xdr:spPr>
        <a:xfrm>
          <a:off x="6921500" y="134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164259</xdr:rowOff>
    </xdr:from>
    <xdr:ext cx="534377" cy="259045"/>
    <xdr:sp macro="" textlink="">
      <xdr:nvSpPr>
        <xdr:cNvPr id="432" name="テキスト ボックス 431"/>
        <xdr:cNvSpPr txBox="1"/>
      </xdr:nvSpPr>
      <xdr:spPr>
        <a:xfrm>
          <a:off x="6705111" y="135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148354</xdr:rowOff>
    </xdr:from>
    <xdr:to>
      <xdr:col>55</xdr:col>
      <xdr:colOff>0</xdr:colOff>
      <xdr:row>98</xdr:row>
      <xdr:rowOff>97603</xdr:rowOff>
    </xdr:to>
    <xdr:cxnSp macro="">
      <xdr:nvCxnSpPr>
        <xdr:cNvPr id="459" name="直線コネクタ 458"/>
        <xdr:cNvCxnSpPr/>
      </xdr:nvCxnSpPr>
      <xdr:spPr>
        <a:xfrm>
          <a:off x="9639300" y="16607554"/>
          <a:ext cx="838200" cy="29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148354</xdr:rowOff>
    </xdr:from>
    <xdr:to>
      <xdr:col>50</xdr:col>
      <xdr:colOff>114300</xdr:colOff>
      <xdr:row>97</xdr:row>
      <xdr:rowOff>150813</xdr:rowOff>
    </xdr:to>
    <xdr:cxnSp macro="">
      <xdr:nvCxnSpPr>
        <xdr:cNvPr id="462" name="直線コネクタ 461"/>
        <xdr:cNvCxnSpPr/>
      </xdr:nvCxnSpPr>
      <xdr:spPr>
        <a:xfrm flipV="1">
          <a:off x="8750300" y="16607554"/>
          <a:ext cx="889000" cy="1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150813</xdr:rowOff>
    </xdr:from>
    <xdr:to>
      <xdr:col>45</xdr:col>
      <xdr:colOff>177800</xdr:colOff>
      <xdr:row>98</xdr:row>
      <xdr:rowOff>72692</xdr:rowOff>
    </xdr:to>
    <xdr:cxnSp macro="">
      <xdr:nvCxnSpPr>
        <xdr:cNvPr id="465" name="直線コネクタ 464"/>
        <xdr:cNvCxnSpPr/>
      </xdr:nvCxnSpPr>
      <xdr:spPr>
        <a:xfrm flipV="1">
          <a:off x="7861300" y="16781463"/>
          <a:ext cx="889000" cy="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72692</xdr:rowOff>
    </xdr:from>
    <xdr:to>
      <xdr:col>41</xdr:col>
      <xdr:colOff>50800</xdr:colOff>
      <xdr:row>98</xdr:row>
      <xdr:rowOff>91715</xdr:rowOff>
    </xdr:to>
    <xdr:cxnSp macro="">
      <xdr:nvCxnSpPr>
        <xdr:cNvPr id="468" name="直線コネクタ 467"/>
        <xdr:cNvCxnSpPr/>
      </xdr:nvCxnSpPr>
      <xdr:spPr>
        <a:xfrm flipV="1">
          <a:off x="6972300" y="16874792"/>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46803</xdr:rowOff>
    </xdr:from>
    <xdr:to>
      <xdr:col>55</xdr:col>
      <xdr:colOff>50800</xdr:colOff>
      <xdr:row>98</xdr:row>
      <xdr:rowOff>148403</xdr:rowOff>
    </xdr:to>
    <xdr:sp macro="" textlink="">
      <xdr:nvSpPr>
        <xdr:cNvPr id="478" name="楕円 477"/>
        <xdr:cNvSpPr/>
      </xdr:nvSpPr>
      <xdr:spPr>
        <a:xfrm>
          <a:off x="10426700" y="168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97554</xdr:rowOff>
    </xdr:from>
    <xdr:to>
      <xdr:col>50</xdr:col>
      <xdr:colOff>165100</xdr:colOff>
      <xdr:row>97</xdr:row>
      <xdr:rowOff>27704</xdr:rowOff>
    </xdr:to>
    <xdr:sp macro="" textlink="">
      <xdr:nvSpPr>
        <xdr:cNvPr id="480" name="楕円 479"/>
        <xdr:cNvSpPr/>
      </xdr:nvSpPr>
      <xdr:spPr>
        <a:xfrm>
          <a:off x="9588500" y="16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44231</xdr:rowOff>
    </xdr:from>
    <xdr:ext cx="599010" cy="259045"/>
    <xdr:sp macro="" textlink="">
      <xdr:nvSpPr>
        <xdr:cNvPr id="481" name="テキスト ボックス 480"/>
        <xdr:cNvSpPr txBox="1"/>
      </xdr:nvSpPr>
      <xdr:spPr>
        <a:xfrm>
          <a:off x="9339795" y="1633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100013</xdr:rowOff>
    </xdr:from>
    <xdr:to>
      <xdr:col>46</xdr:col>
      <xdr:colOff>38100</xdr:colOff>
      <xdr:row>98</xdr:row>
      <xdr:rowOff>30163</xdr:rowOff>
    </xdr:to>
    <xdr:sp macro="" textlink="">
      <xdr:nvSpPr>
        <xdr:cNvPr id="482" name="楕円 481"/>
        <xdr:cNvSpPr/>
      </xdr:nvSpPr>
      <xdr:spPr>
        <a:xfrm>
          <a:off x="8699500" y="167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46690</xdr:rowOff>
    </xdr:from>
    <xdr:ext cx="599010" cy="259045"/>
    <xdr:sp macro="" textlink="">
      <xdr:nvSpPr>
        <xdr:cNvPr id="483" name="テキスト ボックス 482"/>
        <xdr:cNvSpPr txBox="1"/>
      </xdr:nvSpPr>
      <xdr:spPr>
        <a:xfrm>
          <a:off x="8450795" y="1650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21892</xdr:rowOff>
    </xdr:from>
    <xdr:to>
      <xdr:col>41</xdr:col>
      <xdr:colOff>101600</xdr:colOff>
      <xdr:row>98</xdr:row>
      <xdr:rowOff>123492</xdr:rowOff>
    </xdr:to>
    <xdr:sp macro="" textlink="">
      <xdr:nvSpPr>
        <xdr:cNvPr id="484" name="楕円 483"/>
        <xdr:cNvSpPr/>
      </xdr:nvSpPr>
      <xdr:spPr>
        <a:xfrm>
          <a:off x="7810500" y="168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140019</xdr:rowOff>
    </xdr:from>
    <xdr:ext cx="599010" cy="259045"/>
    <xdr:sp macro="" textlink="">
      <xdr:nvSpPr>
        <xdr:cNvPr id="485" name="テキスト ボックス 484"/>
        <xdr:cNvSpPr txBox="1"/>
      </xdr:nvSpPr>
      <xdr:spPr>
        <a:xfrm>
          <a:off x="7561795" y="165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40915</xdr:rowOff>
    </xdr:from>
    <xdr:to>
      <xdr:col>36</xdr:col>
      <xdr:colOff>165100</xdr:colOff>
      <xdr:row>98</xdr:row>
      <xdr:rowOff>142515</xdr:rowOff>
    </xdr:to>
    <xdr:sp macro="" textlink="">
      <xdr:nvSpPr>
        <xdr:cNvPr id="486" name="楕円 485"/>
        <xdr:cNvSpPr/>
      </xdr:nvSpPr>
      <xdr:spPr>
        <a:xfrm>
          <a:off x="6921500" y="168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133642</xdr:rowOff>
    </xdr:from>
    <xdr:ext cx="599010" cy="259045"/>
    <xdr:sp macro="" textlink="">
      <xdr:nvSpPr>
        <xdr:cNvPr id="487" name="テキスト ボックス 486"/>
        <xdr:cNvSpPr txBox="1"/>
      </xdr:nvSpPr>
      <xdr:spPr>
        <a:xfrm>
          <a:off x="6672795" y="1693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40115</xdr:rowOff>
    </xdr:from>
    <xdr:to>
      <xdr:col>85</xdr:col>
      <xdr:colOff>127000</xdr:colOff>
      <xdr:row>39</xdr:row>
      <xdr:rowOff>44450</xdr:rowOff>
    </xdr:to>
    <xdr:cxnSp macro="">
      <xdr:nvCxnSpPr>
        <xdr:cNvPr id="516" name="直線コネクタ 515"/>
        <xdr:cNvCxnSpPr/>
      </xdr:nvCxnSpPr>
      <xdr:spPr>
        <a:xfrm>
          <a:off x="15481300" y="6726665"/>
          <a:ext cx="8382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151176</xdr:rowOff>
    </xdr:from>
    <xdr:to>
      <xdr:col>81</xdr:col>
      <xdr:colOff>50800</xdr:colOff>
      <xdr:row>39</xdr:row>
      <xdr:rowOff>40115</xdr:rowOff>
    </xdr:to>
    <xdr:cxnSp macro="">
      <xdr:nvCxnSpPr>
        <xdr:cNvPr id="519" name="直線コネクタ 518"/>
        <xdr:cNvCxnSpPr/>
      </xdr:nvCxnSpPr>
      <xdr:spPr>
        <a:xfrm>
          <a:off x="14592300" y="6666276"/>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151176</xdr:rowOff>
    </xdr:from>
    <xdr:to>
      <xdr:col>76</xdr:col>
      <xdr:colOff>114300</xdr:colOff>
      <xdr:row>39</xdr:row>
      <xdr:rowOff>22794</xdr:rowOff>
    </xdr:to>
    <xdr:cxnSp macro="">
      <xdr:nvCxnSpPr>
        <xdr:cNvPr id="522" name="直線コネクタ 521"/>
        <xdr:cNvCxnSpPr/>
      </xdr:nvCxnSpPr>
      <xdr:spPr>
        <a:xfrm flipV="1">
          <a:off x="13703300" y="6666276"/>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22794</xdr:rowOff>
    </xdr:from>
    <xdr:to>
      <xdr:col>71</xdr:col>
      <xdr:colOff>177800</xdr:colOff>
      <xdr:row>39</xdr:row>
      <xdr:rowOff>36487</xdr:rowOff>
    </xdr:to>
    <xdr:cxnSp macro="">
      <xdr:nvCxnSpPr>
        <xdr:cNvPr id="525" name="直線コネクタ 524"/>
        <xdr:cNvCxnSpPr/>
      </xdr:nvCxnSpPr>
      <xdr:spPr>
        <a:xfrm flipV="1">
          <a:off x="12814300" y="6709344"/>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160765</xdr:rowOff>
    </xdr:from>
    <xdr:to>
      <xdr:col>81</xdr:col>
      <xdr:colOff>101600</xdr:colOff>
      <xdr:row>39</xdr:row>
      <xdr:rowOff>90915</xdr:rowOff>
    </xdr:to>
    <xdr:sp macro="" textlink="">
      <xdr:nvSpPr>
        <xdr:cNvPr id="537" name="楕円 536"/>
        <xdr:cNvSpPr/>
      </xdr:nvSpPr>
      <xdr:spPr>
        <a:xfrm>
          <a:off x="15430500" y="6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82042</xdr:rowOff>
    </xdr:from>
    <xdr:ext cx="469744" cy="259045"/>
    <xdr:sp macro="" textlink="">
      <xdr:nvSpPr>
        <xdr:cNvPr id="538" name="テキスト ボックス 537"/>
        <xdr:cNvSpPr txBox="1"/>
      </xdr:nvSpPr>
      <xdr:spPr>
        <a:xfrm>
          <a:off x="15246428" y="676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100376</xdr:rowOff>
    </xdr:from>
    <xdr:to>
      <xdr:col>76</xdr:col>
      <xdr:colOff>165100</xdr:colOff>
      <xdr:row>39</xdr:row>
      <xdr:rowOff>30526</xdr:rowOff>
    </xdr:to>
    <xdr:sp macro="" textlink="">
      <xdr:nvSpPr>
        <xdr:cNvPr id="539" name="楕円 538"/>
        <xdr:cNvSpPr/>
      </xdr:nvSpPr>
      <xdr:spPr>
        <a:xfrm>
          <a:off x="14541500" y="66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21653</xdr:rowOff>
    </xdr:from>
    <xdr:ext cx="534377" cy="259045"/>
    <xdr:sp macro="" textlink="">
      <xdr:nvSpPr>
        <xdr:cNvPr id="540" name="テキスト ボックス 539"/>
        <xdr:cNvSpPr txBox="1"/>
      </xdr:nvSpPr>
      <xdr:spPr>
        <a:xfrm>
          <a:off x="14325111" y="67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143444</xdr:rowOff>
    </xdr:from>
    <xdr:to>
      <xdr:col>72</xdr:col>
      <xdr:colOff>38100</xdr:colOff>
      <xdr:row>39</xdr:row>
      <xdr:rowOff>73594</xdr:rowOff>
    </xdr:to>
    <xdr:sp macro="" textlink="">
      <xdr:nvSpPr>
        <xdr:cNvPr id="541" name="楕円 540"/>
        <xdr:cNvSpPr/>
      </xdr:nvSpPr>
      <xdr:spPr>
        <a:xfrm>
          <a:off x="13652500" y="66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64721</xdr:rowOff>
    </xdr:from>
    <xdr:ext cx="469744" cy="259045"/>
    <xdr:sp macro="" textlink="">
      <xdr:nvSpPr>
        <xdr:cNvPr id="542" name="テキスト ボックス 541"/>
        <xdr:cNvSpPr txBox="1"/>
      </xdr:nvSpPr>
      <xdr:spPr>
        <a:xfrm>
          <a:off x="13468428" y="675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157137</xdr:rowOff>
    </xdr:from>
    <xdr:to>
      <xdr:col>67</xdr:col>
      <xdr:colOff>101600</xdr:colOff>
      <xdr:row>39</xdr:row>
      <xdr:rowOff>87287</xdr:rowOff>
    </xdr:to>
    <xdr:sp macro="" textlink="">
      <xdr:nvSpPr>
        <xdr:cNvPr id="543" name="楕円 542"/>
        <xdr:cNvSpPr/>
      </xdr:nvSpPr>
      <xdr:spPr>
        <a:xfrm>
          <a:off x="12763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78414</xdr:rowOff>
    </xdr:from>
    <xdr:ext cx="469744" cy="259045"/>
    <xdr:sp macro="" textlink="">
      <xdr:nvSpPr>
        <xdr:cNvPr id="544" name="テキスト ボックス 543"/>
        <xdr:cNvSpPr txBox="1"/>
      </xdr:nvSpPr>
      <xdr:spPr>
        <a:xfrm>
          <a:off x="12579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139845</xdr:rowOff>
    </xdr:from>
    <xdr:to>
      <xdr:col>85</xdr:col>
      <xdr:colOff>127000</xdr:colOff>
      <xdr:row>75</xdr:row>
      <xdr:rowOff>152798</xdr:rowOff>
    </xdr:to>
    <xdr:cxnSp macro="">
      <xdr:nvCxnSpPr>
        <xdr:cNvPr id="628" name="直線コネクタ 627"/>
        <xdr:cNvCxnSpPr/>
      </xdr:nvCxnSpPr>
      <xdr:spPr>
        <a:xfrm>
          <a:off x="15481300" y="12998595"/>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131470</xdr:rowOff>
    </xdr:from>
    <xdr:to>
      <xdr:col>81</xdr:col>
      <xdr:colOff>50800</xdr:colOff>
      <xdr:row>75</xdr:row>
      <xdr:rowOff>139845</xdr:rowOff>
    </xdr:to>
    <xdr:cxnSp macro="">
      <xdr:nvCxnSpPr>
        <xdr:cNvPr id="631" name="直線コネクタ 630"/>
        <xdr:cNvCxnSpPr/>
      </xdr:nvCxnSpPr>
      <xdr:spPr>
        <a:xfrm>
          <a:off x="14592300" y="12990220"/>
          <a:ext cx="8890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100901</xdr:rowOff>
    </xdr:from>
    <xdr:to>
      <xdr:col>76</xdr:col>
      <xdr:colOff>114300</xdr:colOff>
      <xdr:row>75</xdr:row>
      <xdr:rowOff>131470</xdr:rowOff>
    </xdr:to>
    <xdr:cxnSp macro="">
      <xdr:nvCxnSpPr>
        <xdr:cNvPr id="634" name="直線コネクタ 633"/>
        <xdr:cNvCxnSpPr/>
      </xdr:nvCxnSpPr>
      <xdr:spPr>
        <a:xfrm>
          <a:off x="13703300" y="12959651"/>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96321</xdr:rowOff>
    </xdr:from>
    <xdr:to>
      <xdr:col>71</xdr:col>
      <xdr:colOff>177800</xdr:colOff>
      <xdr:row>75</xdr:row>
      <xdr:rowOff>100901</xdr:rowOff>
    </xdr:to>
    <xdr:cxnSp macro="">
      <xdr:nvCxnSpPr>
        <xdr:cNvPr id="637" name="直線コネクタ 636"/>
        <xdr:cNvCxnSpPr/>
      </xdr:nvCxnSpPr>
      <xdr:spPr>
        <a:xfrm>
          <a:off x="12814300" y="12955071"/>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101998</xdr:rowOff>
    </xdr:from>
    <xdr:to>
      <xdr:col>85</xdr:col>
      <xdr:colOff>177800</xdr:colOff>
      <xdr:row>76</xdr:row>
      <xdr:rowOff>32148</xdr:rowOff>
    </xdr:to>
    <xdr:sp macro="" textlink="">
      <xdr:nvSpPr>
        <xdr:cNvPr id="647" name="楕円 646"/>
        <xdr:cNvSpPr/>
      </xdr:nvSpPr>
      <xdr:spPr>
        <a:xfrm>
          <a:off x="16268700" y="129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124875</xdr:rowOff>
    </xdr:from>
    <xdr:ext cx="599010" cy="259045"/>
    <xdr:sp macro="" textlink="">
      <xdr:nvSpPr>
        <xdr:cNvPr id="648" name="公債費該当値テキスト"/>
        <xdr:cNvSpPr txBox="1"/>
      </xdr:nvSpPr>
      <xdr:spPr>
        <a:xfrm>
          <a:off x="16370300" y="1281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89045</xdr:rowOff>
    </xdr:from>
    <xdr:to>
      <xdr:col>81</xdr:col>
      <xdr:colOff>101600</xdr:colOff>
      <xdr:row>76</xdr:row>
      <xdr:rowOff>19196</xdr:rowOff>
    </xdr:to>
    <xdr:sp macro="" textlink="">
      <xdr:nvSpPr>
        <xdr:cNvPr id="649" name="楕円 648"/>
        <xdr:cNvSpPr/>
      </xdr:nvSpPr>
      <xdr:spPr>
        <a:xfrm>
          <a:off x="15430500" y="12947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35722</xdr:rowOff>
    </xdr:from>
    <xdr:ext cx="599010" cy="259045"/>
    <xdr:sp macro="" textlink="">
      <xdr:nvSpPr>
        <xdr:cNvPr id="650" name="テキスト ボックス 649"/>
        <xdr:cNvSpPr txBox="1"/>
      </xdr:nvSpPr>
      <xdr:spPr>
        <a:xfrm>
          <a:off x="15181795" y="127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80670</xdr:rowOff>
    </xdr:from>
    <xdr:to>
      <xdr:col>76</xdr:col>
      <xdr:colOff>165100</xdr:colOff>
      <xdr:row>76</xdr:row>
      <xdr:rowOff>10821</xdr:rowOff>
    </xdr:to>
    <xdr:sp macro="" textlink="">
      <xdr:nvSpPr>
        <xdr:cNvPr id="651" name="楕円 650"/>
        <xdr:cNvSpPr/>
      </xdr:nvSpPr>
      <xdr:spPr>
        <a:xfrm>
          <a:off x="14541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27347</xdr:rowOff>
    </xdr:from>
    <xdr:ext cx="599010" cy="259045"/>
    <xdr:sp macro="" textlink="">
      <xdr:nvSpPr>
        <xdr:cNvPr id="652" name="テキスト ボックス 651"/>
        <xdr:cNvSpPr txBox="1"/>
      </xdr:nvSpPr>
      <xdr:spPr>
        <a:xfrm>
          <a:off x="14292795" y="127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50101</xdr:rowOff>
    </xdr:from>
    <xdr:to>
      <xdr:col>72</xdr:col>
      <xdr:colOff>38100</xdr:colOff>
      <xdr:row>75</xdr:row>
      <xdr:rowOff>151701</xdr:rowOff>
    </xdr:to>
    <xdr:sp macro="" textlink="">
      <xdr:nvSpPr>
        <xdr:cNvPr id="653" name="楕円 652"/>
        <xdr:cNvSpPr/>
      </xdr:nvSpPr>
      <xdr:spPr>
        <a:xfrm>
          <a:off x="13652500" y="129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168228</xdr:rowOff>
    </xdr:from>
    <xdr:ext cx="599010" cy="259045"/>
    <xdr:sp macro="" textlink="">
      <xdr:nvSpPr>
        <xdr:cNvPr id="654" name="テキスト ボックス 653"/>
        <xdr:cNvSpPr txBox="1"/>
      </xdr:nvSpPr>
      <xdr:spPr>
        <a:xfrm>
          <a:off x="13403795" y="1268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45521</xdr:rowOff>
    </xdr:from>
    <xdr:to>
      <xdr:col>67</xdr:col>
      <xdr:colOff>101600</xdr:colOff>
      <xdr:row>75</xdr:row>
      <xdr:rowOff>147121</xdr:rowOff>
    </xdr:to>
    <xdr:sp macro="" textlink="">
      <xdr:nvSpPr>
        <xdr:cNvPr id="655" name="楕円 654"/>
        <xdr:cNvSpPr/>
      </xdr:nvSpPr>
      <xdr:spPr>
        <a:xfrm>
          <a:off x="12763500" y="129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163648</xdr:rowOff>
    </xdr:from>
    <xdr:ext cx="599010" cy="259045"/>
    <xdr:sp macro="" textlink="">
      <xdr:nvSpPr>
        <xdr:cNvPr id="656" name="テキスト ボックス 655"/>
        <xdr:cNvSpPr txBox="1"/>
      </xdr:nvSpPr>
      <xdr:spPr>
        <a:xfrm>
          <a:off x="12514795" y="1267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170830</xdr:rowOff>
    </xdr:from>
    <xdr:to>
      <xdr:col>85</xdr:col>
      <xdr:colOff>127000</xdr:colOff>
      <xdr:row>99</xdr:row>
      <xdr:rowOff>37810</xdr:rowOff>
    </xdr:to>
    <xdr:cxnSp macro="">
      <xdr:nvCxnSpPr>
        <xdr:cNvPr id="687" name="直線コネクタ 686"/>
        <xdr:cNvCxnSpPr/>
      </xdr:nvCxnSpPr>
      <xdr:spPr>
        <a:xfrm>
          <a:off x="15481300" y="16972930"/>
          <a:ext cx="8382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170830</xdr:rowOff>
    </xdr:from>
    <xdr:to>
      <xdr:col>81</xdr:col>
      <xdr:colOff>50800</xdr:colOff>
      <xdr:row>99</xdr:row>
      <xdr:rowOff>30797</xdr:rowOff>
    </xdr:to>
    <xdr:cxnSp macro="">
      <xdr:nvCxnSpPr>
        <xdr:cNvPr id="690" name="直線コネクタ 689"/>
        <xdr:cNvCxnSpPr/>
      </xdr:nvCxnSpPr>
      <xdr:spPr>
        <a:xfrm flipV="1">
          <a:off x="14592300" y="16972930"/>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30797</xdr:rowOff>
    </xdr:from>
    <xdr:to>
      <xdr:col>76</xdr:col>
      <xdr:colOff>114300</xdr:colOff>
      <xdr:row>99</xdr:row>
      <xdr:rowOff>36495</xdr:rowOff>
    </xdr:to>
    <xdr:cxnSp macro="">
      <xdr:nvCxnSpPr>
        <xdr:cNvPr id="693" name="直線コネクタ 692"/>
        <xdr:cNvCxnSpPr/>
      </xdr:nvCxnSpPr>
      <xdr:spPr>
        <a:xfrm flipV="1">
          <a:off x="13703300" y="17004347"/>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36495</xdr:rowOff>
    </xdr:from>
    <xdr:to>
      <xdr:col>71</xdr:col>
      <xdr:colOff>177800</xdr:colOff>
      <xdr:row>99</xdr:row>
      <xdr:rowOff>37843</xdr:rowOff>
    </xdr:to>
    <xdr:cxnSp macro="">
      <xdr:nvCxnSpPr>
        <xdr:cNvPr id="696" name="直線コネクタ 695"/>
        <xdr:cNvCxnSpPr/>
      </xdr:nvCxnSpPr>
      <xdr:spPr>
        <a:xfrm flipV="1">
          <a:off x="12814300" y="17010045"/>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158460</xdr:rowOff>
    </xdr:from>
    <xdr:to>
      <xdr:col>85</xdr:col>
      <xdr:colOff>177800</xdr:colOff>
      <xdr:row>99</xdr:row>
      <xdr:rowOff>88610</xdr:rowOff>
    </xdr:to>
    <xdr:sp macro="" textlink="">
      <xdr:nvSpPr>
        <xdr:cNvPr id="706" name="楕円 705"/>
        <xdr:cNvSpPr/>
      </xdr:nvSpPr>
      <xdr:spPr>
        <a:xfrm>
          <a:off x="16268700" y="169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120030</xdr:rowOff>
    </xdr:from>
    <xdr:to>
      <xdr:col>81</xdr:col>
      <xdr:colOff>101600</xdr:colOff>
      <xdr:row>99</xdr:row>
      <xdr:rowOff>50180</xdr:rowOff>
    </xdr:to>
    <xdr:sp macro="" textlink="">
      <xdr:nvSpPr>
        <xdr:cNvPr id="708" name="楕円 707"/>
        <xdr:cNvSpPr/>
      </xdr:nvSpPr>
      <xdr:spPr>
        <a:xfrm>
          <a:off x="15430500" y="169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66707</xdr:rowOff>
    </xdr:from>
    <xdr:ext cx="534377" cy="259045"/>
    <xdr:sp macro="" textlink="">
      <xdr:nvSpPr>
        <xdr:cNvPr id="709" name="テキスト ボックス 708"/>
        <xdr:cNvSpPr txBox="1"/>
      </xdr:nvSpPr>
      <xdr:spPr>
        <a:xfrm>
          <a:off x="15214111" y="166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151447</xdr:rowOff>
    </xdr:from>
    <xdr:to>
      <xdr:col>76</xdr:col>
      <xdr:colOff>165100</xdr:colOff>
      <xdr:row>99</xdr:row>
      <xdr:rowOff>81597</xdr:rowOff>
    </xdr:to>
    <xdr:sp macro="" textlink="">
      <xdr:nvSpPr>
        <xdr:cNvPr id="710" name="楕円 709"/>
        <xdr:cNvSpPr/>
      </xdr:nvSpPr>
      <xdr:spPr>
        <a:xfrm>
          <a:off x="14541500" y="169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72724</xdr:rowOff>
    </xdr:from>
    <xdr:ext cx="534377" cy="259045"/>
    <xdr:sp macro="" textlink="">
      <xdr:nvSpPr>
        <xdr:cNvPr id="711" name="テキスト ボックス 710"/>
        <xdr:cNvSpPr txBox="1"/>
      </xdr:nvSpPr>
      <xdr:spPr>
        <a:xfrm>
          <a:off x="14325111" y="170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157145</xdr:rowOff>
    </xdr:from>
    <xdr:to>
      <xdr:col>72</xdr:col>
      <xdr:colOff>38100</xdr:colOff>
      <xdr:row>99</xdr:row>
      <xdr:rowOff>87295</xdr:rowOff>
    </xdr:to>
    <xdr:sp macro="" textlink="">
      <xdr:nvSpPr>
        <xdr:cNvPr id="712" name="楕円 711"/>
        <xdr:cNvSpPr/>
      </xdr:nvSpPr>
      <xdr:spPr>
        <a:xfrm>
          <a:off x="13652500" y="169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78422</xdr:rowOff>
    </xdr:from>
    <xdr:ext cx="534377" cy="259045"/>
    <xdr:sp macro="" textlink="">
      <xdr:nvSpPr>
        <xdr:cNvPr id="713" name="テキスト ボックス 712"/>
        <xdr:cNvSpPr txBox="1"/>
      </xdr:nvSpPr>
      <xdr:spPr>
        <a:xfrm>
          <a:off x="13436111" y="170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158493</xdr:rowOff>
    </xdr:from>
    <xdr:to>
      <xdr:col>67</xdr:col>
      <xdr:colOff>101600</xdr:colOff>
      <xdr:row>99</xdr:row>
      <xdr:rowOff>88643</xdr:rowOff>
    </xdr:to>
    <xdr:sp macro="" textlink="">
      <xdr:nvSpPr>
        <xdr:cNvPr id="714" name="楕円 713"/>
        <xdr:cNvSpPr/>
      </xdr:nvSpPr>
      <xdr:spPr>
        <a:xfrm>
          <a:off x="12763500" y="16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79770</xdr:rowOff>
    </xdr:from>
    <xdr:ext cx="534377" cy="259045"/>
    <xdr:sp macro="" textlink="">
      <xdr:nvSpPr>
        <xdr:cNvPr id="715" name="テキスト ボックス 714"/>
        <xdr:cNvSpPr txBox="1"/>
      </xdr:nvSpPr>
      <xdr:spPr>
        <a:xfrm>
          <a:off x="12547111" y="170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49670</xdr:rowOff>
    </xdr:from>
    <xdr:to>
      <xdr:col>116</xdr:col>
      <xdr:colOff>63500</xdr:colOff>
      <xdr:row>56</xdr:row>
      <xdr:rowOff>63119</xdr:rowOff>
    </xdr:to>
    <xdr:cxnSp macro="">
      <xdr:nvCxnSpPr>
        <xdr:cNvPr id="801" name="直線コネクタ 800"/>
        <xdr:cNvCxnSpPr/>
      </xdr:nvCxnSpPr>
      <xdr:spPr>
        <a:xfrm flipV="1">
          <a:off x="21323300" y="9650870"/>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63119</xdr:rowOff>
    </xdr:from>
    <xdr:to>
      <xdr:col>111</xdr:col>
      <xdr:colOff>177800</xdr:colOff>
      <xdr:row>56</xdr:row>
      <xdr:rowOff>95942</xdr:rowOff>
    </xdr:to>
    <xdr:cxnSp macro="">
      <xdr:nvCxnSpPr>
        <xdr:cNvPr id="804" name="直線コネクタ 803"/>
        <xdr:cNvCxnSpPr/>
      </xdr:nvCxnSpPr>
      <xdr:spPr>
        <a:xfrm flipV="1">
          <a:off x="20434300" y="9664319"/>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95942</xdr:rowOff>
    </xdr:from>
    <xdr:to>
      <xdr:col>107</xdr:col>
      <xdr:colOff>50800</xdr:colOff>
      <xdr:row>56</xdr:row>
      <xdr:rowOff>105429</xdr:rowOff>
    </xdr:to>
    <xdr:cxnSp macro="">
      <xdr:nvCxnSpPr>
        <xdr:cNvPr id="807" name="直線コネクタ 806"/>
        <xdr:cNvCxnSpPr/>
      </xdr:nvCxnSpPr>
      <xdr:spPr>
        <a:xfrm flipV="1">
          <a:off x="19545300" y="969714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105429</xdr:rowOff>
    </xdr:from>
    <xdr:to>
      <xdr:col>102</xdr:col>
      <xdr:colOff>114300</xdr:colOff>
      <xdr:row>56</xdr:row>
      <xdr:rowOff>117393</xdr:rowOff>
    </xdr:to>
    <xdr:cxnSp macro="">
      <xdr:nvCxnSpPr>
        <xdr:cNvPr id="810" name="直線コネクタ 809"/>
        <xdr:cNvCxnSpPr/>
      </xdr:nvCxnSpPr>
      <xdr:spPr>
        <a:xfrm flipV="1">
          <a:off x="18656300" y="970662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170320</xdr:rowOff>
    </xdr:from>
    <xdr:to>
      <xdr:col>116</xdr:col>
      <xdr:colOff>114300</xdr:colOff>
      <xdr:row>56</xdr:row>
      <xdr:rowOff>100470</xdr:rowOff>
    </xdr:to>
    <xdr:sp macro="" textlink="">
      <xdr:nvSpPr>
        <xdr:cNvPr id="820" name="楕円 819"/>
        <xdr:cNvSpPr/>
      </xdr:nvSpPr>
      <xdr:spPr>
        <a:xfrm>
          <a:off x="22110700" y="96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21747</xdr:rowOff>
    </xdr:from>
    <xdr:ext cx="534377" cy="259045"/>
    <xdr:sp macro="" textlink="">
      <xdr:nvSpPr>
        <xdr:cNvPr id="821" name="貸付金該当値テキスト"/>
        <xdr:cNvSpPr txBox="1"/>
      </xdr:nvSpPr>
      <xdr:spPr>
        <a:xfrm>
          <a:off x="22212300" y="9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12319</xdr:rowOff>
    </xdr:from>
    <xdr:to>
      <xdr:col>112</xdr:col>
      <xdr:colOff>38100</xdr:colOff>
      <xdr:row>56</xdr:row>
      <xdr:rowOff>113919</xdr:rowOff>
    </xdr:to>
    <xdr:sp macro="" textlink="">
      <xdr:nvSpPr>
        <xdr:cNvPr id="822" name="楕円 821"/>
        <xdr:cNvSpPr/>
      </xdr:nvSpPr>
      <xdr:spPr>
        <a:xfrm>
          <a:off x="21272500" y="96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130446</xdr:rowOff>
    </xdr:from>
    <xdr:ext cx="534377" cy="259045"/>
    <xdr:sp macro="" textlink="">
      <xdr:nvSpPr>
        <xdr:cNvPr id="823" name="テキスト ボックス 822"/>
        <xdr:cNvSpPr txBox="1"/>
      </xdr:nvSpPr>
      <xdr:spPr>
        <a:xfrm>
          <a:off x="21056111" y="93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45142</xdr:rowOff>
    </xdr:from>
    <xdr:to>
      <xdr:col>107</xdr:col>
      <xdr:colOff>101600</xdr:colOff>
      <xdr:row>56</xdr:row>
      <xdr:rowOff>146742</xdr:rowOff>
    </xdr:to>
    <xdr:sp macro="" textlink="">
      <xdr:nvSpPr>
        <xdr:cNvPr id="824" name="楕円 823"/>
        <xdr:cNvSpPr/>
      </xdr:nvSpPr>
      <xdr:spPr>
        <a:xfrm>
          <a:off x="20383500" y="96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163269</xdr:rowOff>
    </xdr:from>
    <xdr:ext cx="534377" cy="259045"/>
    <xdr:sp macro="" textlink="">
      <xdr:nvSpPr>
        <xdr:cNvPr id="825" name="テキスト ボックス 824"/>
        <xdr:cNvSpPr txBox="1"/>
      </xdr:nvSpPr>
      <xdr:spPr>
        <a:xfrm>
          <a:off x="20167111" y="94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54629</xdr:rowOff>
    </xdr:from>
    <xdr:to>
      <xdr:col>102</xdr:col>
      <xdr:colOff>165100</xdr:colOff>
      <xdr:row>56</xdr:row>
      <xdr:rowOff>156229</xdr:rowOff>
    </xdr:to>
    <xdr:sp macro="" textlink="">
      <xdr:nvSpPr>
        <xdr:cNvPr id="826" name="楕円 825"/>
        <xdr:cNvSpPr/>
      </xdr:nvSpPr>
      <xdr:spPr>
        <a:xfrm>
          <a:off x="19494500" y="9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1306</xdr:rowOff>
    </xdr:from>
    <xdr:ext cx="534377" cy="259045"/>
    <xdr:sp macro="" textlink="">
      <xdr:nvSpPr>
        <xdr:cNvPr id="827" name="テキスト ボックス 826"/>
        <xdr:cNvSpPr txBox="1"/>
      </xdr:nvSpPr>
      <xdr:spPr>
        <a:xfrm>
          <a:off x="19278111" y="9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66593</xdr:rowOff>
    </xdr:from>
    <xdr:to>
      <xdr:col>98</xdr:col>
      <xdr:colOff>38100</xdr:colOff>
      <xdr:row>56</xdr:row>
      <xdr:rowOff>168193</xdr:rowOff>
    </xdr:to>
    <xdr:sp macro="" textlink="">
      <xdr:nvSpPr>
        <xdr:cNvPr id="828" name="楕円 827"/>
        <xdr:cNvSpPr/>
      </xdr:nvSpPr>
      <xdr:spPr>
        <a:xfrm>
          <a:off x="18605500" y="96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13270</xdr:rowOff>
    </xdr:from>
    <xdr:ext cx="534377" cy="259045"/>
    <xdr:sp macro="" textlink="">
      <xdr:nvSpPr>
        <xdr:cNvPr id="829" name="テキスト ボックス 828"/>
        <xdr:cNvSpPr txBox="1"/>
      </xdr:nvSpPr>
      <xdr:spPr>
        <a:xfrm>
          <a:off x="18389111" y="94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19557</xdr:rowOff>
    </xdr:from>
    <xdr:to>
      <xdr:col>116</xdr:col>
      <xdr:colOff>63500</xdr:colOff>
      <xdr:row>73</xdr:row>
      <xdr:rowOff>31270</xdr:rowOff>
    </xdr:to>
    <xdr:cxnSp macro="">
      <xdr:nvCxnSpPr>
        <xdr:cNvPr id="856" name="直線コネクタ 855"/>
        <xdr:cNvCxnSpPr/>
      </xdr:nvCxnSpPr>
      <xdr:spPr>
        <a:xfrm flipV="1">
          <a:off x="21323300" y="12535407"/>
          <a:ext cx="8382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31270</xdr:rowOff>
    </xdr:from>
    <xdr:to>
      <xdr:col>111</xdr:col>
      <xdr:colOff>177800</xdr:colOff>
      <xdr:row>73</xdr:row>
      <xdr:rowOff>116629</xdr:rowOff>
    </xdr:to>
    <xdr:cxnSp macro="">
      <xdr:nvCxnSpPr>
        <xdr:cNvPr id="859" name="直線コネクタ 858"/>
        <xdr:cNvCxnSpPr/>
      </xdr:nvCxnSpPr>
      <xdr:spPr>
        <a:xfrm flipV="1">
          <a:off x="20434300" y="1254712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116629</xdr:rowOff>
    </xdr:from>
    <xdr:to>
      <xdr:col>107</xdr:col>
      <xdr:colOff>50800</xdr:colOff>
      <xdr:row>73</xdr:row>
      <xdr:rowOff>154445</xdr:rowOff>
    </xdr:to>
    <xdr:cxnSp macro="">
      <xdr:nvCxnSpPr>
        <xdr:cNvPr id="862" name="直線コネクタ 861"/>
        <xdr:cNvCxnSpPr/>
      </xdr:nvCxnSpPr>
      <xdr:spPr>
        <a:xfrm flipV="1">
          <a:off x="19545300" y="12632479"/>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154445</xdr:rowOff>
    </xdr:from>
    <xdr:to>
      <xdr:col>102</xdr:col>
      <xdr:colOff>114300</xdr:colOff>
      <xdr:row>74</xdr:row>
      <xdr:rowOff>117352</xdr:rowOff>
    </xdr:to>
    <xdr:cxnSp macro="">
      <xdr:nvCxnSpPr>
        <xdr:cNvPr id="865" name="直線コネクタ 864"/>
        <xdr:cNvCxnSpPr/>
      </xdr:nvCxnSpPr>
      <xdr:spPr>
        <a:xfrm flipV="1">
          <a:off x="18656300" y="12670295"/>
          <a:ext cx="889000" cy="13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140207</xdr:rowOff>
    </xdr:from>
    <xdr:to>
      <xdr:col>116</xdr:col>
      <xdr:colOff>114300</xdr:colOff>
      <xdr:row>73</xdr:row>
      <xdr:rowOff>70357</xdr:rowOff>
    </xdr:to>
    <xdr:sp macro="" textlink="">
      <xdr:nvSpPr>
        <xdr:cNvPr id="875" name="楕円 874"/>
        <xdr:cNvSpPr/>
      </xdr:nvSpPr>
      <xdr:spPr>
        <a:xfrm>
          <a:off x="22110700" y="124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163084</xdr:rowOff>
    </xdr:from>
    <xdr:ext cx="599010" cy="259045"/>
    <xdr:sp macro="" textlink="">
      <xdr:nvSpPr>
        <xdr:cNvPr id="876" name="繰出金該当値テキスト"/>
        <xdr:cNvSpPr txBox="1"/>
      </xdr:nvSpPr>
      <xdr:spPr>
        <a:xfrm>
          <a:off x="22212300" y="123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151920</xdr:rowOff>
    </xdr:from>
    <xdr:to>
      <xdr:col>112</xdr:col>
      <xdr:colOff>38100</xdr:colOff>
      <xdr:row>73</xdr:row>
      <xdr:rowOff>82070</xdr:rowOff>
    </xdr:to>
    <xdr:sp macro="" textlink="">
      <xdr:nvSpPr>
        <xdr:cNvPr id="877" name="楕円 876"/>
        <xdr:cNvSpPr/>
      </xdr:nvSpPr>
      <xdr:spPr>
        <a:xfrm>
          <a:off x="21272500" y="124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98597</xdr:rowOff>
    </xdr:from>
    <xdr:ext cx="599010" cy="259045"/>
    <xdr:sp macro="" textlink="">
      <xdr:nvSpPr>
        <xdr:cNvPr id="878" name="テキスト ボックス 877"/>
        <xdr:cNvSpPr txBox="1"/>
      </xdr:nvSpPr>
      <xdr:spPr>
        <a:xfrm>
          <a:off x="21023795" y="1227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65829</xdr:rowOff>
    </xdr:from>
    <xdr:to>
      <xdr:col>107</xdr:col>
      <xdr:colOff>101600</xdr:colOff>
      <xdr:row>73</xdr:row>
      <xdr:rowOff>167429</xdr:rowOff>
    </xdr:to>
    <xdr:sp macro="" textlink="">
      <xdr:nvSpPr>
        <xdr:cNvPr id="879" name="楕円 878"/>
        <xdr:cNvSpPr/>
      </xdr:nvSpPr>
      <xdr:spPr>
        <a:xfrm>
          <a:off x="20383500" y="12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12506</xdr:rowOff>
    </xdr:from>
    <xdr:ext cx="599010" cy="259045"/>
    <xdr:sp macro="" textlink="">
      <xdr:nvSpPr>
        <xdr:cNvPr id="880" name="テキスト ボックス 879"/>
        <xdr:cNvSpPr txBox="1"/>
      </xdr:nvSpPr>
      <xdr:spPr>
        <a:xfrm>
          <a:off x="20134795" y="123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103645</xdr:rowOff>
    </xdr:from>
    <xdr:to>
      <xdr:col>102</xdr:col>
      <xdr:colOff>165100</xdr:colOff>
      <xdr:row>74</xdr:row>
      <xdr:rowOff>33795</xdr:rowOff>
    </xdr:to>
    <xdr:sp macro="" textlink="">
      <xdr:nvSpPr>
        <xdr:cNvPr id="881" name="楕円 880"/>
        <xdr:cNvSpPr/>
      </xdr:nvSpPr>
      <xdr:spPr>
        <a:xfrm>
          <a:off x="194945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50322</xdr:rowOff>
    </xdr:from>
    <xdr:ext cx="599010" cy="259045"/>
    <xdr:sp macro="" textlink="">
      <xdr:nvSpPr>
        <xdr:cNvPr id="882" name="テキスト ボックス 881"/>
        <xdr:cNvSpPr txBox="1"/>
      </xdr:nvSpPr>
      <xdr:spPr>
        <a:xfrm>
          <a:off x="19245795" y="1239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66552</xdr:rowOff>
    </xdr:from>
    <xdr:to>
      <xdr:col>98</xdr:col>
      <xdr:colOff>38100</xdr:colOff>
      <xdr:row>74</xdr:row>
      <xdr:rowOff>168152</xdr:rowOff>
    </xdr:to>
    <xdr:sp macro="" textlink="">
      <xdr:nvSpPr>
        <xdr:cNvPr id="883" name="楕円 882"/>
        <xdr:cNvSpPr/>
      </xdr:nvSpPr>
      <xdr:spPr>
        <a:xfrm>
          <a:off x="18605500" y="12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13229</xdr:rowOff>
    </xdr:from>
    <xdr:ext cx="599010" cy="259045"/>
    <xdr:sp macro="" textlink="">
      <xdr:nvSpPr>
        <xdr:cNvPr id="884" name="テキスト ボックス 883"/>
        <xdr:cNvSpPr txBox="1"/>
      </xdr:nvSpPr>
      <xdr:spPr>
        <a:xfrm>
          <a:off x="18356795" y="1252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303,124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159,450</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300">
              <a:latin typeface="ＭＳ Ｐゴシック" panose="020B0600070205080204" pitchFamily="50" charset="-128"/>
              <a:ea typeface="ＭＳ Ｐゴシック" panose="020B0600070205080204" pitchFamily="50" charset="-128"/>
            </a:rPr>
            <a:t>106,095</a:t>
          </a:r>
          <a:r>
            <a:rPr kumimoji="1" lang="ja-JP" altLang="en-US" sz="1300">
              <a:latin typeface="ＭＳ Ｐゴシック" panose="020B0600070205080204" pitchFamily="50" charset="-128"/>
              <a:ea typeface="ＭＳ Ｐゴシック" panose="020B0600070205080204" pitchFamily="50" charset="-128"/>
            </a:rPr>
            <a:t>円高く、高い水準にある。今後も地方債発行額が償還額を超えないよう発行額の抑制を図ることはもとより、交付税措置のある起債を積極的に活用するなど、財政の安定化を図ることとしている。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維持補修費については、施設の老朽化等の影響により、住民一人当たりのコストが類似団体平均より</a:t>
          </a:r>
          <a:r>
            <a:rPr kumimoji="1" lang="en-US" altLang="ja-JP" sz="1300">
              <a:latin typeface="ＭＳ Ｐゴシック" panose="020B0600070205080204" pitchFamily="50" charset="-128"/>
              <a:ea typeface="ＭＳ Ｐゴシック" panose="020B0600070205080204" pitchFamily="50" charset="-128"/>
            </a:rPr>
            <a:t>36,594</a:t>
          </a:r>
          <a:r>
            <a:rPr kumimoji="1" lang="ja-JP" altLang="en-US" sz="1300">
              <a:latin typeface="ＭＳ Ｐゴシック" panose="020B0600070205080204" pitchFamily="50" charset="-128"/>
              <a:ea typeface="ＭＳ Ｐゴシック" panose="020B0600070205080204" pitchFamily="50" charset="-128"/>
            </a:rPr>
            <a:t>円高くなっている。今後も、維持補修費は増加していくことが考えられるので、計画的かつ継続的な維持補修等管理を徹底し経費上昇の抑制を図る。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2,479
105.61
5,190,221
5,158,307
29,429
2,376,893
7,201,051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40640</xdr:rowOff>
    </xdr:from>
    <xdr:to>
      <xdr:col>24</xdr:col>
      <xdr:colOff>63500</xdr:colOff>
      <xdr:row>37</xdr:row>
      <xdr:rowOff>64300</xdr:rowOff>
    </xdr:to>
    <xdr:cxnSp macro="">
      <xdr:nvCxnSpPr>
        <xdr:cNvPr id="60" name="直線コネクタ 59"/>
        <xdr:cNvCxnSpPr/>
      </xdr:nvCxnSpPr>
      <xdr:spPr>
        <a:xfrm flipV="1">
          <a:off x="3797300" y="6384290"/>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64300</xdr:rowOff>
    </xdr:from>
    <xdr:to>
      <xdr:col>19</xdr:col>
      <xdr:colOff>177800</xdr:colOff>
      <xdr:row>37</xdr:row>
      <xdr:rowOff>85560</xdr:rowOff>
    </xdr:to>
    <xdr:cxnSp macro="">
      <xdr:nvCxnSpPr>
        <xdr:cNvPr id="63" name="直線コネクタ 62"/>
        <xdr:cNvCxnSpPr/>
      </xdr:nvCxnSpPr>
      <xdr:spPr>
        <a:xfrm flipV="1">
          <a:off x="2908300" y="64079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39916</xdr:rowOff>
    </xdr:from>
    <xdr:to>
      <xdr:col>15</xdr:col>
      <xdr:colOff>50800</xdr:colOff>
      <xdr:row>37</xdr:row>
      <xdr:rowOff>85560</xdr:rowOff>
    </xdr:to>
    <xdr:cxnSp macro="">
      <xdr:nvCxnSpPr>
        <xdr:cNvPr id="66" name="直線コネクタ 65"/>
        <xdr:cNvCxnSpPr/>
      </xdr:nvCxnSpPr>
      <xdr:spPr>
        <a:xfrm>
          <a:off x="2019300" y="6383566"/>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39916</xdr:rowOff>
    </xdr:from>
    <xdr:to>
      <xdr:col>10</xdr:col>
      <xdr:colOff>114300</xdr:colOff>
      <xdr:row>37</xdr:row>
      <xdr:rowOff>45441</xdr:rowOff>
    </xdr:to>
    <xdr:cxnSp macro="">
      <xdr:nvCxnSpPr>
        <xdr:cNvPr id="69" name="直線コネクタ 68"/>
        <xdr:cNvCxnSpPr/>
      </xdr:nvCxnSpPr>
      <xdr:spPr>
        <a:xfrm flipV="1">
          <a:off x="1130300" y="6383566"/>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79" name="楕円 78"/>
        <xdr:cNvSpPr/>
      </xdr:nvSpPr>
      <xdr:spPr>
        <a:xfrm>
          <a:off x="4584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534377" cy="259045"/>
    <xdr:sp macro="" textlink="">
      <xdr:nvSpPr>
        <xdr:cNvPr id="80" name="議会費該当値テキスト"/>
        <xdr:cNvSpPr txBox="1"/>
      </xdr:nvSpPr>
      <xdr:spPr>
        <a:xfrm>
          <a:off x="4686300" y="61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13500</xdr:rowOff>
    </xdr:from>
    <xdr:to>
      <xdr:col>20</xdr:col>
      <xdr:colOff>38100</xdr:colOff>
      <xdr:row>37</xdr:row>
      <xdr:rowOff>115100</xdr:rowOff>
    </xdr:to>
    <xdr:sp macro="" textlink="">
      <xdr:nvSpPr>
        <xdr:cNvPr id="81" name="楕円 80"/>
        <xdr:cNvSpPr/>
      </xdr:nvSpPr>
      <xdr:spPr>
        <a:xfrm>
          <a:off x="3746500" y="63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106227</xdr:rowOff>
    </xdr:from>
    <xdr:ext cx="534377" cy="259045"/>
    <xdr:sp macro="" textlink="">
      <xdr:nvSpPr>
        <xdr:cNvPr id="82" name="テキスト ボックス 81"/>
        <xdr:cNvSpPr txBox="1"/>
      </xdr:nvSpPr>
      <xdr:spPr>
        <a:xfrm>
          <a:off x="3530111"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34760</xdr:rowOff>
    </xdr:from>
    <xdr:to>
      <xdr:col>15</xdr:col>
      <xdr:colOff>101600</xdr:colOff>
      <xdr:row>37</xdr:row>
      <xdr:rowOff>136360</xdr:rowOff>
    </xdr:to>
    <xdr:sp macro="" textlink="">
      <xdr:nvSpPr>
        <xdr:cNvPr id="83" name="楕円 82"/>
        <xdr:cNvSpPr/>
      </xdr:nvSpPr>
      <xdr:spPr>
        <a:xfrm>
          <a:off x="2857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127487</xdr:rowOff>
    </xdr:from>
    <xdr:ext cx="534377" cy="259045"/>
    <xdr:sp macro="" textlink="">
      <xdr:nvSpPr>
        <xdr:cNvPr id="84" name="テキスト ボックス 83"/>
        <xdr:cNvSpPr txBox="1"/>
      </xdr:nvSpPr>
      <xdr:spPr>
        <a:xfrm>
          <a:off x="2641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160566</xdr:rowOff>
    </xdr:from>
    <xdr:to>
      <xdr:col>10</xdr:col>
      <xdr:colOff>165100</xdr:colOff>
      <xdr:row>37</xdr:row>
      <xdr:rowOff>90716</xdr:rowOff>
    </xdr:to>
    <xdr:sp macro="" textlink="">
      <xdr:nvSpPr>
        <xdr:cNvPr id="85" name="楕円 84"/>
        <xdr:cNvSpPr/>
      </xdr:nvSpPr>
      <xdr:spPr>
        <a:xfrm>
          <a:off x="1968500" y="63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81843</xdr:rowOff>
    </xdr:from>
    <xdr:ext cx="534377" cy="259045"/>
    <xdr:sp macro="" textlink="">
      <xdr:nvSpPr>
        <xdr:cNvPr id="86" name="テキスト ボックス 85"/>
        <xdr:cNvSpPr txBox="1"/>
      </xdr:nvSpPr>
      <xdr:spPr>
        <a:xfrm>
          <a:off x="1752111" y="64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166091</xdr:rowOff>
    </xdr:from>
    <xdr:to>
      <xdr:col>6</xdr:col>
      <xdr:colOff>38100</xdr:colOff>
      <xdr:row>37</xdr:row>
      <xdr:rowOff>96241</xdr:rowOff>
    </xdr:to>
    <xdr:sp macro="" textlink="">
      <xdr:nvSpPr>
        <xdr:cNvPr id="87" name="楕円 86"/>
        <xdr:cNvSpPr/>
      </xdr:nvSpPr>
      <xdr:spPr>
        <a:xfrm>
          <a:off x="1079500" y="63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87368</xdr:rowOff>
    </xdr:from>
    <xdr:ext cx="534377" cy="259045"/>
    <xdr:sp macro="" textlink="">
      <xdr:nvSpPr>
        <xdr:cNvPr id="88" name="テキスト ボックス 87"/>
        <xdr:cNvSpPr txBox="1"/>
      </xdr:nvSpPr>
      <xdr:spPr>
        <a:xfrm>
          <a:off x="863111" y="64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1519</xdr:rowOff>
    </xdr:from>
    <xdr:to>
      <xdr:col>24</xdr:col>
      <xdr:colOff>63500</xdr:colOff>
      <xdr:row>58</xdr:row>
      <xdr:rowOff>13002</xdr:rowOff>
    </xdr:to>
    <xdr:cxnSp macro="">
      <xdr:nvCxnSpPr>
        <xdr:cNvPr id="115" name="直線コネクタ 114"/>
        <xdr:cNvCxnSpPr/>
      </xdr:nvCxnSpPr>
      <xdr:spPr>
        <a:xfrm>
          <a:off x="3797300" y="9945619"/>
          <a:ext cx="8382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1519</xdr:rowOff>
    </xdr:from>
    <xdr:to>
      <xdr:col>19</xdr:col>
      <xdr:colOff>177800</xdr:colOff>
      <xdr:row>58</xdr:row>
      <xdr:rowOff>8983</xdr:rowOff>
    </xdr:to>
    <xdr:cxnSp macro="">
      <xdr:nvCxnSpPr>
        <xdr:cNvPr id="118" name="直線コネクタ 117"/>
        <xdr:cNvCxnSpPr/>
      </xdr:nvCxnSpPr>
      <xdr:spPr>
        <a:xfrm flipV="1">
          <a:off x="2908300" y="9945619"/>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8983</xdr:rowOff>
    </xdr:from>
    <xdr:to>
      <xdr:col>15</xdr:col>
      <xdr:colOff>50800</xdr:colOff>
      <xdr:row>58</xdr:row>
      <xdr:rowOff>26169</xdr:rowOff>
    </xdr:to>
    <xdr:cxnSp macro="">
      <xdr:nvCxnSpPr>
        <xdr:cNvPr id="121" name="直線コネクタ 120"/>
        <xdr:cNvCxnSpPr/>
      </xdr:nvCxnSpPr>
      <xdr:spPr>
        <a:xfrm flipV="1">
          <a:off x="2019300" y="9953083"/>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26169</xdr:rowOff>
    </xdr:from>
    <xdr:to>
      <xdr:col>10</xdr:col>
      <xdr:colOff>114300</xdr:colOff>
      <xdr:row>58</xdr:row>
      <xdr:rowOff>29478</xdr:rowOff>
    </xdr:to>
    <xdr:cxnSp macro="">
      <xdr:nvCxnSpPr>
        <xdr:cNvPr id="124" name="直線コネクタ 123"/>
        <xdr:cNvCxnSpPr/>
      </xdr:nvCxnSpPr>
      <xdr:spPr>
        <a:xfrm flipV="1">
          <a:off x="1130300" y="9970269"/>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133652</xdr:rowOff>
    </xdr:from>
    <xdr:to>
      <xdr:col>24</xdr:col>
      <xdr:colOff>114300</xdr:colOff>
      <xdr:row>58</xdr:row>
      <xdr:rowOff>63802</xdr:rowOff>
    </xdr:to>
    <xdr:sp macro="" textlink="">
      <xdr:nvSpPr>
        <xdr:cNvPr id="134" name="楕円 133"/>
        <xdr:cNvSpPr/>
      </xdr:nvSpPr>
      <xdr:spPr>
        <a:xfrm>
          <a:off x="4584700" y="99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122169</xdr:rowOff>
    </xdr:from>
    <xdr:to>
      <xdr:col>20</xdr:col>
      <xdr:colOff>38100</xdr:colOff>
      <xdr:row>58</xdr:row>
      <xdr:rowOff>52319</xdr:rowOff>
    </xdr:to>
    <xdr:sp macro="" textlink="">
      <xdr:nvSpPr>
        <xdr:cNvPr id="136" name="楕円 135"/>
        <xdr:cNvSpPr/>
      </xdr:nvSpPr>
      <xdr:spPr>
        <a:xfrm>
          <a:off x="3746500" y="98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68846</xdr:rowOff>
    </xdr:from>
    <xdr:ext cx="599010" cy="259045"/>
    <xdr:sp macro="" textlink="">
      <xdr:nvSpPr>
        <xdr:cNvPr id="137" name="テキスト ボックス 136"/>
        <xdr:cNvSpPr txBox="1"/>
      </xdr:nvSpPr>
      <xdr:spPr>
        <a:xfrm>
          <a:off x="3497795" y="967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129633</xdr:rowOff>
    </xdr:from>
    <xdr:to>
      <xdr:col>15</xdr:col>
      <xdr:colOff>101600</xdr:colOff>
      <xdr:row>58</xdr:row>
      <xdr:rowOff>59783</xdr:rowOff>
    </xdr:to>
    <xdr:sp macro="" textlink="">
      <xdr:nvSpPr>
        <xdr:cNvPr id="138" name="楕円 137"/>
        <xdr:cNvSpPr/>
      </xdr:nvSpPr>
      <xdr:spPr>
        <a:xfrm>
          <a:off x="2857500" y="99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76310</xdr:rowOff>
    </xdr:from>
    <xdr:ext cx="599010" cy="259045"/>
    <xdr:sp macro="" textlink="">
      <xdr:nvSpPr>
        <xdr:cNvPr id="139" name="テキスト ボックス 138"/>
        <xdr:cNvSpPr txBox="1"/>
      </xdr:nvSpPr>
      <xdr:spPr>
        <a:xfrm>
          <a:off x="2608795" y="96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146819</xdr:rowOff>
    </xdr:from>
    <xdr:to>
      <xdr:col>10</xdr:col>
      <xdr:colOff>165100</xdr:colOff>
      <xdr:row>58</xdr:row>
      <xdr:rowOff>76969</xdr:rowOff>
    </xdr:to>
    <xdr:sp macro="" textlink="">
      <xdr:nvSpPr>
        <xdr:cNvPr id="140" name="楕円 139"/>
        <xdr:cNvSpPr/>
      </xdr:nvSpPr>
      <xdr:spPr>
        <a:xfrm>
          <a:off x="1968500" y="99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68096</xdr:rowOff>
    </xdr:from>
    <xdr:ext cx="599010" cy="259045"/>
    <xdr:sp macro="" textlink="">
      <xdr:nvSpPr>
        <xdr:cNvPr id="141" name="テキスト ボックス 140"/>
        <xdr:cNvSpPr txBox="1"/>
      </xdr:nvSpPr>
      <xdr:spPr>
        <a:xfrm>
          <a:off x="1719795" y="100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150128</xdr:rowOff>
    </xdr:from>
    <xdr:to>
      <xdr:col>6</xdr:col>
      <xdr:colOff>38100</xdr:colOff>
      <xdr:row>58</xdr:row>
      <xdr:rowOff>80278</xdr:rowOff>
    </xdr:to>
    <xdr:sp macro="" textlink="">
      <xdr:nvSpPr>
        <xdr:cNvPr id="142" name="楕円 141"/>
        <xdr:cNvSpPr/>
      </xdr:nvSpPr>
      <xdr:spPr>
        <a:xfrm>
          <a:off x="1079500" y="99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71405</xdr:rowOff>
    </xdr:from>
    <xdr:ext cx="599010" cy="259045"/>
    <xdr:sp macro="" textlink="">
      <xdr:nvSpPr>
        <xdr:cNvPr id="143" name="テキスト ボックス 142"/>
        <xdr:cNvSpPr txBox="1"/>
      </xdr:nvSpPr>
      <xdr:spPr>
        <a:xfrm>
          <a:off x="830795" y="1001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63440</xdr:rowOff>
    </xdr:from>
    <xdr:to>
      <xdr:col>24</xdr:col>
      <xdr:colOff>63500</xdr:colOff>
      <xdr:row>77</xdr:row>
      <xdr:rowOff>104989</xdr:rowOff>
    </xdr:to>
    <xdr:cxnSp macro="">
      <xdr:nvCxnSpPr>
        <xdr:cNvPr id="174" name="直線コネクタ 173"/>
        <xdr:cNvCxnSpPr/>
      </xdr:nvCxnSpPr>
      <xdr:spPr>
        <a:xfrm>
          <a:off x="3797300" y="13265090"/>
          <a:ext cx="838200" cy="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27445</xdr:rowOff>
    </xdr:from>
    <xdr:to>
      <xdr:col>19</xdr:col>
      <xdr:colOff>177800</xdr:colOff>
      <xdr:row>77</xdr:row>
      <xdr:rowOff>63440</xdr:rowOff>
    </xdr:to>
    <xdr:cxnSp macro="">
      <xdr:nvCxnSpPr>
        <xdr:cNvPr id="177" name="直線コネクタ 176"/>
        <xdr:cNvCxnSpPr/>
      </xdr:nvCxnSpPr>
      <xdr:spPr>
        <a:xfrm>
          <a:off x="2908300" y="13229095"/>
          <a:ext cx="8890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27445</xdr:rowOff>
    </xdr:from>
    <xdr:to>
      <xdr:col>15</xdr:col>
      <xdr:colOff>50800</xdr:colOff>
      <xdr:row>77</xdr:row>
      <xdr:rowOff>125822</xdr:rowOff>
    </xdr:to>
    <xdr:cxnSp macro="">
      <xdr:nvCxnSpPr>
        <xdr:cNvPr id="180" name="直線コネクタ 179"/>
        <xdr:cNvCxnSpPr/>
      </xdr:nvCxnSpPr>
      <xdr:spPr>
        <a:xfrm flipV="1">
          <a:off x="2019300" y="13229095"/>
          <a:ext cx="889000" cy="9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125822</xdr:rowOff>
    </xdr:from>
    <xdr:to>
      <xdr:col>10</xdr:col>
      <xdr:colOff>114300</xdr:colOff>
      <xdr:row>77</xdr:row>
      <xdr:rowOff>146617</xdr:rowOff>
    </xdr:to>
    <xdr:cxnSp macro="">
      <xdr:nvCxnSpPr>
        <xdr:cNvPr id="183" name="直線コネクタ 182"/>
        <xdr:cNvCxnSpPr/>
      </xdr:nvCxnSpPr>
      <xdr:spPr>
        <a:xfrm flipV="1">
          <a:off x="1130300" y="13327472"/>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54189</xdr:rowOff>
    </xdr:from>
    <xdr:to>
      <xdr:col>24</xdr:col>
      <xdr:colOff>114300</xdr:colOff>
      <xdr:row>77</xdr:row>
      <xdr:rowOff>155789</xdr:rowOff>
    </xdr:to>
    <xdr:sp macro="" textlink="">
      <xdr:nvSpPr>
        <xdr:cNvPr id="193" name="楕円 192"/>
        <xdr:cNvSpPr/>
      </xdr:nvSpPr>
      <xdr:spPr>
        <a:xfrm>
          <a:off x="4584700" y="132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32616</xdr:rowOff>
    </xdr:from>
    <xdr:ext cx="599010" cy="259045"/>
    <xdr:sp macro="" textlink="">
      <xdr:nvSpPr>
        <xdr:cNvPr id="194" name="民生費該当値テキスト"/>
        <xdr:cNvSpPr txBox="1"/>
      </xdr:nvSpPr>
      <xdr:spPr>
        <a:xfrm>
          <a:off x="4686300" y="132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12640</xdr:rowOff>
    </xdr:from>
    <xdr:to>
      <xdr:col>20</xdr:col>
      <xdr:colOff>38100</xdr:colOff>
      <xdr:row>77</xdr:row>
      <xdr:rowOff>114240</xdr:rowOff>
    </xdr:to>
    <xdr:sp macro="" textlink="">
      <xdr:nvSpPr>
        <xdr:cNvPr id="195" name="楕円 194"/>
        <xdr:cNvSpPr/>
      </xdr:nvSpPr>
      <xdr:spPr>
        <a:xfrm>
          <a:off x="3746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130767</xdr:rowOff>
    </xdr:from>
    <xdr:ext cx="599010" cy="259045"/>
    <xdr:sp macro="" textlink="">
      <xdr:nvSpPr>
        <xdr:cNvPr id="196" name="テキスト ボックス 195"/>
        <xdr:cNvSpPr txBox="1"/>
      </xdr:nvSpPr>
      <xdr:spPr>
        <a:xfrm>
          <a:off x="3497795" y="129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148095</xdr:rowOff>
    </xdr:from>
    <xdr:to>
      <xdr:col>15</xdr:col>
      <xdr:colOff>101600</xdr:colOff>
      <xdr:row>77</xdr:row>
      <xdr:rowOff>78245</xdr:rowOff>
    </xdr:to>
    <xdr:sp macro="" textlink="">
      <xdr:nvSpPr>
        <xdr:cNvPr id="197" name="楕円 196"/>
        <xdr:cNvSpPr/>
      </xdr:nvSpPr>
      <xdr:spPr>
        <a:xfrm>
          <a:off x="2857500" y="131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94771</xdr:rowOff>
    </xdr:from>
    <xdr:ext cx="599010" cy="259045"/>
    <xdr:sp macro="" textlink="">
      <xdr:nvSpPr>
        <xdr:cNvPr id="198" name="テキスト ボックス 197"/>
        <xdr:cNvSpPr txBox="1"/>
      </xdr:nvSpPr>
      <xdr:spPr>
        <a:xfrm>
          <a:off x="2608795" y="1295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75022</xdr:rowOff>
    </xdr:from>
    <xdr:to>
      <xdr:col>10</xdr:col>
      <xdr:colOff>165100</xdr:colOff>
      <xdr:row>78</xdr:row>
      <xdr:rowOff>5172</xdr:rowOff>
    </xdr:to>
    <xdr:sp macro="" textlink="">
      <xdr:nvSpPr>
        <xdr:cNvPr id="199" name="楕円 198"/>
        <xdr:cNvSpPr/>
      </xdr:nvSpPr>
      <xdr:spPr>
        <a:xfrm>
          <a:off x="1968500" y="132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167749</xdr:rowOff>
    </xdr:from>
    <xdr:ext cx="599010" cy="259045"/>
    <xdr:sp macro="" textlink="">
      <xdr:nvSpPr>
        <xdr:cNvPr id="200" name="テキスト ボックス 199"/>
        <xdr:cNvSpPr txBox="1"/>
      </xdr:nvSpPr>
      <xdr:spPr>
        <a:xfrm>
          <a:off x="1719795" y="133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95817</xdr:rowOff>
    </xdr:from>
    <xdr:to>
      <xdr:col>6</xdr:col>
      <xdr:colOff>38100</xdr:colOff>
      <xdr:row>78</xdr:row>
      <xdr:rowOff>25967</xdr:rowOff>
    </xdr:to>
    <xdr:sp macro="" textlink="">
      <xdr:nvSpPr>
        <xdr:cNvPr id="201" name="楕円 200"/>
        <xdr:cNvSpPr/>
      </xdr:nvSpPr>
      <xdr:spPr>
        <a:xfrm>
          <a:off x="1079500" y="132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17094</xdr:rowOff>
    </xdr:from>
    <xdr:ext cx="599010" cy="259045"/>
    <xdr:sp macro="" textlink="">
      <xdr:nvSpPr>
        <xdr:cNvPr id="202" name="テキスト ボックス 201"/>
        <xdr:cNvSpPr txBox="1"/>
      </xdr:nvSpPr>
      <xdr:spPr>
        <a:xfrm>
          <a:off x="830795" y="1339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158953</xdr:rowOff>
    </xdr:from>
    <xdr:to>
      <xdr:col>24</xdr:col>
      <xdr:colOff>63500</xdr:colOff>
      <xdr:row>97</xdr:row>
      <xdr:rowOff>9885</xdr:rowOff>
    </xdr:to>
    <xdr:cxnSp macro="">
      <xdr:nvCxnSpPr>
        <xdr:cNvPr id="229" name="直線コネクタ 228"/>
        <xdr:cNvCxnSpPr/>
      </xdr:nvCxnSpPr>
      <xdr:spPr>
        <a:xfrm flipV="1">
          <a:off x="3797300" y="16618153"/>
          <a:ext cx="8382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9885</xdr:rowOff>
    </xdr:from>
    <xdr:to>
      <xdr:col>19</xdr:col>
      <xdr:colOff>177800</xdr:colOff>
      <xdr:row>97</xdr:row>
      <xdr:rowOff>11179</xdr:rowOff>
    </xdr:to>
    <xdr:cxnSp macro="">
      <xdr:nvCxnSpPr>
        <xdr:cNvPr id="232" name="直線コネクタ 231"/>
        <xdr:cNvCxnSpPr/>
      </xdr:nvCxnSpPr>
      <xdr:spPr>
        <a:xfrm flipV="1">
          <a:off x="2908300" y="1664053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160415</xdr:rowOff>
    </xdr:from>
    <xdr:to>
      <xdr:col>15</xdr:col>
      <xdr:colOff>50800</xdr:colOff>
      <xdr:row>97</xdr:row>
      <xdr:rowOff>11179</xdr:rowOff>
    </xdr:to>
    <xdr:cxnSp macro="">
      <xdr:nvCxnSpPr>
        <xdr:cNvPr id="235" name="直線コネクタ 234"/>
        <xdr:cNvCxnSpPr/>
      </xdr:nvCxnSpPr>
      <xdr:spPr>
        <a:xfrm>
          <a:off x="2019300" y="16619615"/>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160415</xdr:rowOff>
    </xdr:from>
    <xdr:to>
      <xdr:col>10</xdr:col>
      <xdr:colOff>114300</xdr:colOff>
      <xdr:row>97</xdr:row>
      <xdr:rowOff>34798</xdr:rowOff>
    </xdr:to>
    <xdr:cxnSp macro="">
      <xdr:nvCxnSpPr>
        <xdr:cNvPr id="238" name="直線コネクタ 237"/>
        <xdr:cNvCxnSpPr/>
      </xdr:nvCxnSpPr>
      <xdr:spPr>
        <a:xfrm flipV="1">
          <a:off x="1130300" y="16619615"/>
          <a:ext cx="8890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108153</xdr:rowOff>
    </xdr:from>
    <xdr:to>
      <xdr:col>24</xdr:col>
      <xdr:colOff>114300</xdr:colOff>
      <xdr:row>97</xdr:row>
      <xdr:rowOff>38303</xdr:rowOff>
    </xdr:to>
    <xdr:sp macro="" textlink="">
      <xdr:nvSpPr>
        <xdr:cNvPr id="248" name="楕円 247"/>
        <xdr:cNvSpPr/>
      </xdr:nvSpPr>
      <xdr:spPr>
        <a:xfrm>
          <a:off x="4584700" y="165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131030</xdr:rowOff>
    </xdr:from>
    <xdr:ext cx="599010" cy="259045"/>
    <xdr:sp macro="" textlink="">
      <xdr:nvSpPr>
        <xdr:cNvPr id="249" name="衛生費該当値テキスト"/>
        <xdr:cNvSpPr txBox="1"/>
      </xdr:nvSpPr>
      <xdr:spPr>
        <a:xfrm>
          <a:off x="4686300" y="164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130535</xdr:rowOff>
    </xdr:from>
    <xdr:to>
      <xdr:col>20</xdr:col>
      <xdr:colOff>38100</xdr:colOff>
      <xdr:row>97</xdr:row>
      <xdr:rowOff>60685</xdr:rowOff>
    </xdr:to>
    <xdr:sp macro="" textlink="">
      <xdr:nvSpPr>
        <xdr:cNvPr id="250" name="楕円 249"/>
        <xdr:cNvSpPr/>
      </xdr:nvSpPr>
      <xdr:spPr>
        <a:xfrm>
          <a:off x="3746500" y="1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77212</xdr:rowOff>
    </xdr:from>
    <xdr:ext cx="599010" cy="259045"/>
    <xdr:sp macro="" textlink="">
      <xdr:nvSpPr>
        <xdr:cNvPr id="251" name="テキスト ボックス 250"/>
        <xdr:cNvSpPr txBox="1"/>
      </xdr:nvSpPr>
      <xdr:spPr>
        <a:xfrm>
          <a:off x="3497795" y="1636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131829</xdr:rowOff>
    </xdr:from>
    <xdr:to>
      <xdr:col>15</xdr:col>
      <xdr:colOff>101600</xdr:colOff>
      <xdr:row>97</xdr:row>
      <xdr:rowOff>61979</xdr:rowOff>
    </xdr:to>
    <xdr:sp macro="" textlink="">
      <xdr:nvSpPr>
        <xdr:cNvPr id="252" name="楕円 251"/>
        <xdr:cNvSpPr/>
      </xdr:nvSpPr>
      <xdr:spPr>
        <a:xfrm>
          <a:off x="2857500" y="1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78506</xdr:rowOff>
    </xdr:from>
    <xdr:ext cx="599010" cy="259045"/>
    <xdr:sp macro="" textlink="">
      <xdr:nvSpPr>
        <xdr:cNvPr id="253" name="テキスト ボックス 252"/>
        <xdr:cNvSpPr txBox="1"/>
      </xdr:nvSpPr>
      <xdr:spPr>
        <a:xfrm>
          <a:off x="2608795" y="1636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109615</xdr:rowOff>
    </xdr:from>
    <xdr:to>
      <xdr:col>10</xdr:col>
      <xdr:colOff>165100</xdr:colOff>
      <xdr:row>97</xdr:row>
      <xdr:rowOff>39765</xdr:rowOff>
    </xdr:to>
    <xdr:sp macro="" textlink="">
      <xdr:nvSpPr>
        <xdr:cNvPr id="254" name="楕円 253"/>
        <xdr:cNvSpPr/>
      </xdr:nvSpPr>
      <xdr:spPr>
        <a:xfrm>
          <a:off x="1968500" y="16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56292</xdr:rowOff>
    </xdr:from>
    <xdr:ext cx="599010" cy="259045"/>
    <xdr:sp macro="" textlink="">
      <xdr:nvSpPr>
        <xdr:cNvPr id="255" name="テキスト ボックス 254"/>
        <xdr:cNvSpPr txBox="1"/>
      </xdr:nvSpPr>
      <xdr:spPr>
        <a:xfrm>
          <a:off x="1719795" y="1634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155448</xdr:rowOff>
    </xdr:from>
    <xdr:to>
      <xdr:col>6</xdr:col>
      <xdr:colOff>38100</xdr:colOff>
      <xdr:row>97</xdr:row>
      <xdr:rowOff>85598</xdr:rowOff>
    </xdr:to>
    <xdr:sp macro="" textlink="">
      <xdr:nvSpPr>
        <xdr:cNvPr id="256" name="楕円 255"/>
        <xdr:cNvSpPr/>
      </xdr:nvSpPr>
      <xdr:spPr>
        <a:xfrm>
          <a:off x="1079500" y="166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102125</xdr:rowOff>
    </xdr:from>
    <xdr:ext cx="599010" cy="259045"/>
    <xdr:sp macro="" textlink="">
      <xdr:nvSpPr>
        <xdr:cNvPr id="257" name="テキスト ボックス 256"/>
        <xdr:cNvSpPr txBox="1"/>
      </xdr:nvSpPr>
      <xdr:spPr>
        <a:xfrm>
          <a:off x="830795" y="163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96157</xdr:rowOff>
    </xdr:from>
    <xdr:to>
      <xdr:col>55</xdr:col>
      <xdr:colOff>0</xdr:colOff>
      <xdr:row>39</xdr:row>
      <xdr:rowOff>97790</xdr:rowOff>
    </xdr:to>
    <xdr:cxnSp macro="">
      <xdr:nvCxnSpPr>
        <xdr:cNvPr id="288" name="直線コネクタ 287"/>
        <xdr:cNvCxnSpPr/>
      </xdr:nvCxnSpPr>
      <xdr:spPr>
        <a:xfrm>
          <a:off x="9639300" y="678270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96157</xdr:rowOff>
    </xdr:from>
    <xdr:to>
      <xdr:col>50</xdr:col>
      <xdr:colOff>114300</xdr:colOff>
      <xdr:row>39</xdr:row>
      <xdr:rowOff>96375</xdr:rowOff>
    </xdr:to>
    <xdr:cxnSp macro="">
      <xdr:nvCxnSpPr>
        <xdr:cNvPr id="291" name="直線コネクタ 290"/>
        <xdr:cNvCxnSpPr/>
      </xdr:nvCxnSpPr>
      <xdr:spPr>
        <a:xfrm flipV="1">
          <a:off x="8750300" y="678270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96048</xdr:rowOff>
    </xdr:from>
    <xdr:to>
      <xdr:col>45</xdr:col>
      <xdr:colOff>177800</xdr:colOff>
      <xdr:row>39</xdr:row>
      <xdr:rowOff>96375</xdr:rowOff>
    </xdr:to>
    <xdr:cxnSp macro="">
      <xdr:nvCxnSpPr>
        <xdr:cNvPr id="294" name="直線コネクタ 293"/>
        <xdr:cNvCxnSpPr/>
      </xdr:nvCxnSpPr>
      <xdr:spPr>
        <a:xfrm>
          <a:off x="7861300" y="678259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95831</xdr:rowOff>
    </xdr:from>
    <xdr:to>
      <xdr:col>41</xdr:col>
      <xdr:colOff>50800</xdr:colOff>
      <xdr:row>39</xdr:row>
      <xdr:rowOff>96048</xdr:rowOff>
    </xdr:to>
    <xdr:cxnSp macro="">
      <xdr:nvCxnSpPr>
        <xdr:cNvPr id="297" name="直線コネクタ 296"/>
        <xdr:cNvCxnSpPr/>
      </xdr:nvCxnSpPr>
      <xdr:spPr>
        <a:xfrm>
          <a:off x="6972300" y="678238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46990</xdr:rowOff>
    </xdr:from>
    <xdr:to>
      <xdr:col>55</xdr:col>
      <xdr:colOff>50800</xdr:colOff>
      <xdr:row>39</xdr:row>
      <xdr:rowOff>148590</xdr:rowOff>
    </xdr:to>
    <xdr:sp macro="" textlink="">
      <xdr:nvSpPr>
        <xdr:cNvPr id="307" name="楕円 306"/>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45357</xdr:rowOff>
    </xdr:from>
    <xdr:to>
      <xdr:col>50</xdr:col>
      <xdr:colOff>165100</xdr:colOff>
      <xdr:row>39</xdr:row>
      <xdr:rowOff>146957</xdr:rowOff>
    </xdr:to>
    <xdr:sp macro="" textlink="">
      <xdr:nvSpPr>
        <xdr:cNvPr id="309" name="楕円 308"/>
        <xdr:cNvSpPr/>
      </xdr:nvSpPr>
      <xdr:spPr>
        <a:xfrm>
          <a:off x="9588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138084</xdr:rowOff>
    </xdr:from>
    <xdr:ext cx="313932" cy="259045"/>
    <xdr:sp macro="" textlink="">
      <xdr:nvSpPr>
        <xdr:cNvPr id="310" name="テキスト ボックス 309"/>
        <xdr:cNvSpPr txBox="1"/>
      </xdr:nvSpPr>
      <xdr:spPr>
        <a:xfrm>
          <a:off x="9482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45575</xdr:rowOff>
    </xdr:from>
    <xdr:to>
      <xdr:col>46</xdr:col>
      <xdr:colOff>38100</xdr:colOff>
      <xdr:row>39</xdr:row>
      <xdr:rowOff>147175</xdr:rowOff>
    </xdr:to>
    <xdr:sp macro="" textlink="">
      <xdr:nvSpPr>
        <xdr:cNvPr id="311" name="楕円 310"/>
        <xdr:cNvSpPr/>
      </xdr:nvSpPr>
      <xdr:spPr>
        <a:xfrm>
          <a:off x="8699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138302</xdr:rowOff>
    </xdr:from>
    <xdr:ext cx="313932" cy="259045"/>
    <xdr:sp macro="" textlink="">
      <xdr:nvSpPr>
        <xdr:cNvPr id="312" name="テキスト ボックス 311"/>
        <xdr:cNvSpPr txBox="1"/>
      </xdr:nvSpPr>
      <xdr:spPr>
        <a:xfrm>
          <a:off x="8593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45248</xdr:rowOff>
    </xdr:from>
    <xdr:to>
      <xdr:col>41</xdr:col>
      <xdr:colOff>101600</xdr:colOff>
      <xdr:row>39</xdr:row>
      <xdr:rowOff>146848</xdr:rowOff>
    </xdr:to>
    <xdr:sp macro="" textlink="">
      <xdr:nvSpPr>
        <xdr:cNvPr id="313" name="楕円 312"/>
        <xdr:cNvSpPr/>
      </xdr:nvSpPr>
      <xdr:spPr>
        <a:xfrm>
          <a:off x="7810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137975</xdr:rowOff>
    </xdr:from>
    <xdr:ext cx="313932" cy="259045"/>
    <xdr:sp macro="" textlink="">
      <xdr:nvSpPr>
        <xdr:cNvPr id="314" name="テキスト ボックス 313"/>
        <xdr:cNvSpPr txBox="1"/>
      </xdr:nvSpPr>
      <xdr:spPr>
        <a:xfrm>
          <a:off x="7704333" y="682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45031</xdr:rowOff>
    </xdr:from>
    <xdr:to>
      <xdr:col>36</xdr:col>
      <xdr:colOff>165100</xdr:colOff>
      <xdr:row>39</xdr:row>
      <xdr:rowOff>146631</xdr:rowOff>
    </xdr:to>
    <xdr:sp macro="" textlink="">
      <xdr:nvSpPr>
        <xdr:cNvPr id="315" name="楕円 314"/>
        <xdr:cNvSpPr/>
      </xdr:nvSpPr>
      <xdr:spPr>
        <a:xfrm>
          <a:off x="6921500" y="67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137758</xdr:rowOff>
    </xdr:from>
    <xdr:ext cx="313932" cy="259045"/>
    <xdr:sp macro="" textlink="">
      <xdr:nvSpPr>
        <xdr:cNvPr id="316" name="テキスト ボックス 315"/>
        <xdr:cNvSpPr txBox="1"/>
      </xdr:nvSpPr>
      <xdr:spPr>
        <a:xfrm>
          <a:off x="6815333" y="6824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170773</xdr:rowOff>
    </xdr:from>
    <xdr:to>
      <xdr:col>55</xdr:col>
      <xdr:colOff>0</xdr:colOff>
      <xdr:row>59</xdr:row>
      <xdr:rowOff>44930</xdr:rowOff>
    </xdr:to>
    <xdr:cxnSp macro="">
      <xdr:nvCxnSpPr>
        <xdr:cNvPr id="347" name="直線コネクタ 346"/>
        <xdr:cNvCxnSpPr/>
      </xdr:nvCxnSpPr>
      <xdr:spPr>
        <a:xfrm>
          <a:off x="9639300" y="10114873"/>
          <a:ext cx="838200" cy="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170773</xdr:rowOff>
    </xdr:from>
    <xdr:to>
      <xdr:col>50</xdr:col>
      <xdr:colOff>114300</xdr:colOff>
      <xdr:row>59</xdr:row>
      <xdr:rowOff>52050</xdr:rowOff>
    </xdr:to>
    <xdr:cxnSp macro="">
      <xdr:nvCxnSpPr>
        <xdr:cNvPr id="350" name="直線コネクタ 349"/>
        <xdr:cNvCxnSpPr/>
      </xdr:nvCxnSpPr>
      <xdr:spPr>
        <a:xfrm flipV="1">
          <a:off x="8750300" y="10114873"/>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41782</xdr:rowOff>
    </xdr:from>
    <xdr:to>
      <xdr:col>45</xdr:col>
      <xdr:colOff>177800</xdr:colOff>
      <xdr:row>59</xdr:row>
      <xdr:rowOff>52050</xdr:rowOff>
    </xdr:to>
    <xdr:cxnSp macro="">
      <xdr:nvCxnSpPr>
        <xdr:cNvPr id="353" name="直線コネクタ 352"/>
        <xdr:cNvCxnSpPr/>
      </xdr:nvCxnSpPr>
      <xdr:spPr>
        <a:xfrm>
          <a:off x="7861300" y="10157332"/>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38699</xdr:rowOff>
    </xdr:from>
    <xdr:to>
      <xdr:col>41</xdr:col>
      <xdr:colOff>50800</xdr:colOff>
      <xdr:row>59</xdr:row>
      <xdr:rowOff>41782</xdr:rowOff>
    </xdr:to>
    <xdr:cxnSp macro="">
      <xdr:nvCxnSpPr>
        <xdr:cNvPr id="356" name="直線コネクタ 355"/>
        <xdr:cNvCxnSpPr/>
      </xdr:nvCxnSpPr>
      <xdr:spPr>
        <a:xfrm>
          <a:off x="6972300" y="10154249"/>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165580</xdr:rowOff>
    </xdr:from>
    <xdr:to>
      <xdr:col>55</xdr:col>
      <xdr:colOff>50800</xdr:colOff>
      <xdr:row>59</xdr:row>
      <xdr:rowOff>95730</xdr:rowOff>
    </xdr:to>
    <xdr:sp macro="" textlink="">
      <xdr:nvSpPr>
        <xdr:cNvPr id="366" name="楕円 365"/>
        <xdr:cNvSpPr/>
      </xdr:nvSpPr>
      <xdr:spPr>
        <a:xfrm>
          <a:off x="10426700" y="1010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80507</xdr:rowOff>
    </xdr:from>
    <xdr:ext cx="534377" cy="259045"/>
    <xdr:sp macro="" textlink="">
      <xdr:nvSpPr>
        <xdr:cNvPr id="367" name="農林水産業費該当値テキスト"/>
        <xdr:cNvSpPr txBox="1"/>
      </xdr:nvSpPr>
      <xdr:spPr>
        <a:xfrm>
          <a:off x="10528300" y="1002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119973</xdr:rowOff>
    </xdr:from>
    <xdr:to>
      <xdr:col>50</xdr:col>
      <xdr:colOff>165100</xdr:colOff>
      <xdr:row>59</xdr:row>
      <xdr:rowOff>50123</xdr:rowOff>
    </xdr:to>
    <xdr:sp macro="" textlink="">
      <xdr:nvSpPr>
        <xdr:cNvPr id="368" name="楕円 367"/>
        <xdr:cNvSpPr/>
      </xdr:nvSpPr>
      <xdr:spPr>
        <a:xfrm>
          <a:off x="9588500" y="100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41250</xdr:rowOff>
    </xdr:from>
    <xdr:ext cx="534377" cy="259045"/>
    <xdr:sp macro="" textlink="">
      <xdr:nvSpPr>
        <xdr:cNvPr id="369" name="テキスト ボックス 368"/>
        <xdr:cNvSpPr txBox="1"/>
      </xdr:nvSpPr>
      <xdr:spPr>
        <a:xfrm>
          <a:off x="9372111" y="101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1250</xdr:rowOff>
    </xdr:from>
    <xdr:to>
      <xdr:col>46</xdr:col>
      <xdr:colOff>38100</xdr:colOff>
      <xdr:row>59</xdr:row>
      <xdr:rowOff>102850</xdr:rowOff>
    </xdr:to>
    <xdr:sp macro="" textlink="">
      <xdr:nvSpPr>
        <xdr:cNvPr id="370" name="楕円 369"/>
        <xdr:cNvSpPr/>
      </xdr:nvSpPr>
      <xdr:spPr>
        <a:xfrm>
          <a:off x="8699500" y="101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93977</xdr:rowOff>
    </xdr:from>
    <xdr:ext cx="534377" cy="259045"/>
    <xdr:sp macro="" textlink="">
      <xdr:nvSpPr>
        <xdr:cNvPr id="371" name="テキスト ボックス 370"/>
        <xdr:cNvSpPr txBox="1"/>
      </xdr:nvSpPr>
      <xdr:spPr>
        <a:xfrm>
          <a:off x="8483111" y="102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162432</xdr:rowOff>
    </xdr:from>
    <xdr:to>
      <xdr:col>41</xdr:col>
      <xdr:colOff>101600</xdr:colOff>
      <xdr:row>59</xdr:row>
      <xdr:rowOff>92582</xdr:rowOff>
    </xdr:to>
    <xdr:sp macro="" textlink="">
      <xdr:nvSpPr>
        <xdr:cNvPr id="372" name="楕円 371"/>
        <xdr:cNvSpPr/>
      </xdr:nvSpPr>
      <xdr:spPr>
        <a:xfrm>
          <a:off x="7810500" y="101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83709</xdr:rowOff>
    </xdr:from>
    <xdr:ext cx="534377" cy="259045"/>
    <xdr:sp macro="" textlink="">
      <xdr:nvSpPr>
        <xdr:cNvPr id="373" name="テキスト ボックス 372"/>
        <xdr:cNvSpPr txBox="1"/>
      </xdr:nvSpPr>
      <xdr:spPr>
        <a:xfrm>
          <a:off x="7594111" y="101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159349</xdr:rowOff>
    </xdr:from>
    <xdr:to>
      <xdr:col>36</xdr:col>
      <xdr:colOff>165100</xdr:colOff>
      <xdr:row>59</xdr:row>
      <xdr:rowOff>89499</xdr:rowOff>
    </xdr:to>
    <xdr:sp macro="" textlink="">
      <xdr:nvSpPr>
        <xdr:cNvPr id="374" name="楕円 373"/>
        <xdr:cNvSpPr/>
      </xdr:nvSpPr>
      <xdr:spPr>
        <a:xfrm>
          <a:off x="6921500" y="101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80626</xdr:rowOff>
    </xdr:from>
    <xdr:ext cx="534377" cy="259045"/>
    <xdr:sp macro="" textlink="">
      <xdr:nvSpPr>
        <xdr:cNvPr id="375" name="テキスト ボックス 374"/>
        <xdr:cNvSpPr txBox="1"/>
      </xdr:nvSpPr>
      <xdr:spPr>
        <a:xfrm>
          <a:off x="6705111" y="101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144244</xdr:rowOff>
    </xdr:from>
    <xdr:to>
      <xdr:col>55</xdr:col>
      <xdr:colOff>0</xdr:colOff>
      <xdr:row>77</xdr:row>
      <xdr:rowOff>152344</xdr:rowOff>
    </xdr:to>
    <xdr:cxnSp macro="">
      <xdr:nvCxnSpPr>
        <xdr:cNvPr id="402" name="直線コネクタ 401"/>
        <xdr:cNvCxnSpPr/>
      </xdr:nvCxnSpPr>
      <xdr:spPr>
        <a:xfrm flipV="1">
          <a:off x="9639300" y="13345894"/>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125862</xdr:rowOff>
    </xdr:from>
    <xdr:to>
      <xdr:col>50</xdr:col>
      <xdr:colOff>114300</xdr:colOff>
      <xdr:row>77</xdr:row>
      <xdr:rowOff>152344</xdr:rowOff>
    </xdr:to>
    <xdr:cxnSp macro="">
      <xdr:nvCxnSpPr>
        <xdr:cNvPr id="405" name="直線コネクタ 404"/>
        <xdr:cNvCxnSpPr/>
      </xdr:nvCxnSpPr>
      <xdr:spPr>
        <a:xfrm>
          <a:off x="8750300" y="13327512"/>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125862</xdr:rowOff>
    </xdr:from>
    <xdr:to>
      <xdr:col>45</xdr:col>
      <xdr:colOff>177800</xdr:colOff>
      <xdr:row>77</xdr:row>
      <xdr:rowOff>152369</xdr:rowOff>
    </xdr:to>
    <xdr:cxnSp macro="">
      <xdr:nvCxnSpPr>
        <xdr:cNvPr id="408" name="直線コネクタ 407"/>
        <xdr:cNvCxnSpPr/>
      </xdr:nvCxnSpPr>
      <xdr:spPr>
        <a:xfrm flipV="1">
          <a:off x="7861300" y="13327512"/>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152369</xdr:rowOff>
    </xdr:from>
    <xdr:to>
      <xdr:col>41</xdr:col>
      <xdr:colOff>50800</xdr:colOff>
      <xdr:row>77</xdr:row>
      <xdr:rowOff>161103</xdr:rowOff>
    </xdr:to>
    <xdr:cxnSp macro="">
      <xdr:nvCxnSpPr>
        <xdr:cNvPr id="411" name="直線コネクタ 410"/>
        <xdr:cNvCxnSpPr/>
      </xdr:nvCxnSpPr>
      <xdr:spPr>
        <a:xfrm flipV="1">
          <a:off x="6972300" y="13354019"/>
          <a:ext cx="8890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93444</xdr:rowOff>
    </xdr:from>
    <xdr:to>
      <xdr:col>55</xdr:col>
      <xdr:colOff>50800</xdr:colOff>
      <xdr:row>78</xdr:row>
      <xdr:rowOff>23594</xdr:rowOff>
    </xdr:to>
    <xdr:sp macro="" textlink="">
      <xdr:nvSpPr>
        <xdr:cNvPr id="421" name="楕円 420"/>
        <xdr:cNvSpPr/>
      </xdr:nvSpPr>
      <xdr:spPr>
        <a:xfrm>
          <a:off x="10426700" y="132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116321</xdr:rowOff>
    </xdr:from>
    <xdr:ext cx="534377" cy="259045"/>
    <xdr:sp macro="" textlink="">
      <xdr:nvSpPr>
        <xdr:cNvPr id="422" name="商工費該当値テキスト"/>
        <xdr:cNvSpPr txBox="1"/>
      </xdr:nvSpPr>
      <xdr:spPr>
        <a:xfrm>
          <a:off x="10528300" y="131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101544</xdr:rowOff>
    </xdr:from>
    <xdr:to>
      <xdr:col>50</xdr:col>
      <xdr:colOff>165100</xdr:colOff>
      <xdr:row>78</xdr:row>
      <xdr:rowOff>31694</xdr:rowOff>
    </xdr:to>
    <xdr:sp macro="" textlink="">
      <xdr:nvSpPr>
        <xdr:cNvPr id="423" name="楕円 422"/>
        <xdr:cNvSpPr/>
      </xdr:nvSpPr>
      <xdr:spPr>
        <a:xfrm>
          <a:off x="9588500" y="133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48221</xdr:rowOff>
    </xdr:from>
    <xdr:ext cx="534377" cy="259045"/>
    <xdr:sp macro="" textlink="">
      <xdr:nvSpPr>
        <xdr:cNvPr id="424" name="テキスト ボックス 423"/>
        <xdr:cNvSpPr txBox="1"/>
      </xdr:nvSpPr>
      <xdr:spPr>
        <a:xfrm>
          <a:off x="9372111" y="13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75062</xdr:rowOff>
    </xdr:from>
    <xdr:to>
      <xdr:col>46</xdr:col>
      <xdr:colOff>38100</xdr:colOff>
      <xdr:row>78</xdr:row>
      <xdr:rowOff>5212</xdr:rowOff>
    </xdr:to>
    <xdr:sp macro="" textlink="">
      <xdr:nvSpPr>
        <xdr:cNvPr id="425" name="楕円 424"/>
        <xdr:cNvSpPr/>
      </xdr:nvSpPr>
      <xdr:spPr>
        <a:xfrm>
          <a:off x="8699500" y="132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21739</xdr:rowOff>
    </xdr:from>
    <xdr:ext cx="534377" cy="259045"/>
    <xdr:sp macro="" textlink="">
      <xdr:nvSpPr>
        <xdr:cNvPr id="426" name="テキスト ボックス 425"/>
        <xdr:cNvSpPr txBox="1"/>
      </xdr:nvSpPr>
      <xdr:spPr>
        <a:xfrm>
          <a:off x="8483111" y="130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101569</xdr:rowOff>
    </xdr:from>
    <xdr:to>
      <xdr:col>41</xdr:col>
      <xdr:colOff>101600</xdr:colOff>
      <xdr:row>78</xdr:row>
      <xdr:rowOff>31719</xdr:rowOff>
    </xdr:to>
    <xdr:sp macro="" textlink="">
      <xdr:nvSpPr>
        <xdr:cNvPr id="427" name="楕円 426"/>
        <xdr:cNvSpPr/>
      </xdr:nvSpPr>
      <xdr:spPr>
        <a:xfrm>
          <a:off x="7810500" y="133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48246</xdr:rowOff>
    </xdr:from>
    <xdr:ext cx="534377" cy="259045"/>
    <xdr:sp macro="" textlink="">
      <xdr:nvSpPr>
        <xdr:cNvPr id="428" name="テキスト ボックス 427"/>
        <xdr:cNvSpPr txBox="1"/>
      </xdr:nvSpPr>
      <xdr:spPr>
        <a:xfrm>
          <a:off x="7594111" y="130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110303</xdr:rowOff>
    </xdr:from>
    <xdr:to>
      <xdr:col>36</xdr:col>
      <xdr:colOff>165100</xdr:colOff>
      <xdr:row>78</xdr:row>
      <xdr:rowOff>40453</xdr:rowOff>
    </xdr:to>
    <xdr:sp macro="" textlink="">
      <xdr:nvSpPr>
        <xdr:cNvPr id="429" name="楕円 428"/>
        <xdr:cNvSpPr/>
      </xdr:nvSpPr>
      <xdr:spPr>
        <a:xfrm>
          <a:off x="6921500" y="133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56980</xdr:rowOff>
    </xdr:from>
    <xdr:ext cx="534377" cy="259045"/>
    <xdr:sp macro="" textlink="">
      <xdr:nvSpPr>
        <xdr:cNvPr id="430" name="テキスト ボックス 429"/>
        <xdr:cNvSpPr txBox="1"/>
      </xdr:nvSpPr>
      <xdr:spPr>
        <a:xfrm>
          <a:off x="6705111" y="130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29432</xdr:rowOff>
    </xdr:from>
    <xdr:to>
      <xdr:col>55</xdr:col>
      <xdr:colOff>0</xdr:colOff>
      <xdr:row>96</xdr:row>
      <xdr:rowOff>124236</xdr:rowOff>
    </xdr:to>
    <xdr:cxnSp macro="">
      <xdr:nvCxnSpPr>
        <xdr:cNvPr id="455" name="直線コネクタ 454"/>
        <xdr:cNvCxnSpPr/>
      </xdr:nvCxnSpPr>
      <xdr:spPr>
        <a:xfrm>
          <a:off x="9639300" y="16488632"/>
          <a:ext cx="8382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29432</xdr:rowOff>
    </xdr:from>
    <xdr:to>
      <xdr:col>50</xdr:col>
      <xdr:colOff>114300</xdr:colOff>
      <xdr:row>96</xdr:row>
      <xdr:rowOff>143202</xdr:rowOff>
    </xdr:to>
    <xdr:cxnSp macro="">
      <xdr:nvCxnSpPr>
        <xdr:cNvPr id="458" name="直線コネクタ 457"/>
        <xdr:cNvCxnSpPr/>
      </xdr:nvCxnSpPr>
      <xdr:spPr>
        <a:xfrm flipV="1">
          <a:off x="8750300" y="16488632"/>
          <a:ext cx="889000" cy="1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143202</xdr:rowOff>
    </xdr:from>
    <xdr:to>
      <xdr:col>45</xdr:col>
      <xdr:colOff>177800</xdr:colOff>
      <xdr:row>97</xdr:row>
      <xdr:rowOff>1301</xdr:rowOff>
    </xdr:to>
    <xdr:cxnSp macro="">
      <xdr:nvCxnSpPr>
        <xdr:cNvPr id="461" name="直線コネクタ 460"/>
        <xdr:cNvCxnSpPr/>
      </xdr:nvCxnSpPr>
      <xdr:spPr>
        <a:xfrm flipV="1">
          <a:off x="7861300" y="16602402"/>
          <a:ext cx="8890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xdr:rowOff>
    </xdr:from>
    <xdr:to>
      <xdr:col>41</xdr:col>
      <xdr:colOff>50800</xdr:colOff>
      <xdr:row>97</xdr:row>
      <xdr:rowOff>16667</xdr:rowOff>
    </xdr:to>
    <xdr:cxnSp macro="">
      <xdr:nvCxnSpPr>
        <xdr:cNvPr id="464" name="直線コネクタ 463"/>
        <xdr:cNvCxnSpPr/>
      </xdr:nvCxnSpPr>
      <xdr:spPr>
        <a:xfrm flipV="1">
          <a:off x="6972300" y="16631951"/>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73436</xdr:rowOff>
    </xdr:from>
    <xdr:to>
      <xdr:col>55</xdr:col>
      <xdr:colOff>50800</xdr:colOff>
      <xdr:row>97</xdr:row>
      <xdr:rowOff>3586</xdr:rowOff>
    </xdr:to>
    <xdr:sp macro="" textlink="">
      <xdr:nvSpPr>
        <xdr:cNvPr id="474" name="楕円 473"/>
        <xdr:cNvSpPr/>
      </xdr:nvSpPr>
      <xdr:spPr>
        <a:xfrm>
          <a:off x="10426700" y="165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96313</xdr:rowOff>
    </xdr:from>
    <xdr:ext cx="599010" cy="259045"/>
    <xdr:sp macro="" textlink="">
      <xdr:nvSpPr>
        <xdr:cNvPr id="475" name="土木費該当値テキスト"/>
        <xdr:cNvSpPr txBox="1"/>
      </xdr:nvSpPr>
      <xdr:spPr>
        <a:xfrm>
          <a:off x="10528300" y="163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150082</xdr:rowOff>
    </xdr:from>
    <xdr:to>
      <xdr:col>50</xdr:col>
      <xdr:colOff>165100</xdr:colOff>
      <xdr:row>96</xdr:row>
      <xdr:rowOff>80232</xdr:rowOff>
    </xdr:to>
    <xdr:sp macro="" textlink="">
      <xdr:nvSpPr>
        <xdr:cNvPr id="476" name="楕円 475"/>
        <xdr:cNvSpPr/>
      </xdr:nvSpPr>
      <xdr:spPr>
        <a:xfrm>
          <a:off x="9588500" y="164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96759</xdr:rowOff>
    </xdr:from>
    <xdr:ext cx="599010" cy="259045"/>
    <xdr:sp macro="" textlink="">
      <xdr:nvSpPr>
        <xdr:cNvPr id="477" name="テキスト ボックス 476"/>
        <xdr:cNvSpPr txBox="1"/>
      </xdr:nvSpPr>
      <xdr:spPr>
        <a:xfrm>
          <a:off x="9339795" y="162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92402</xdr:rowOff>
    </xdr:from>
    <xdr:to>
      <xdr:col>46</xdr:col>
      <xdr:colOff>38100</xdr:colOff>
      <xdr:row>97</xdr:row>
      <xdr:rowOff>22552</xdr:rowOff>
    </xdr:to>
    <xdr:sp macro="" textlink="">
      <xdr:nvSpPr>
        <xdr:cNvPr id="478" name="楕円 477"/>
        <xdr:cNvSpPr/>
      </xdr:nvSpPr>
      <xdr:spPr>
        <a:xfrm>
          <a:off x="8699500" y="165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39079</xdr:rowOff>
    </xdr:from>
    <xdr:ext cx="599010" cy="259045"/>
    <xdr:sp macro="" textlink="">
      <xdr:nvSpPr>
        <xdr:cNvPr id="479" name="テキスト ボックス 478"/>
        <xdr:cNvSpPr txBox="1"/>
      </xdr:nvSpPr>
      <xdr:spPr>
        <a:xfrm>
          <a:off x="8450795" y="1632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121951</xdr:rowOff>
    </xdr:from>
    <xdr:to>
      <xdr:col>41</xdr:col>
      <xdr:colOff>101600</xdr:colOff>
      <xdr:row>97</xdr:row>
      <xdr:rowOff>52101</xdr:rowOff>
    </xdr:to>
    <xdr:sp macro="" textlink="">
      <xdr:nvSpPr>
        <xdr:cNvPr id="480" name="楕円 479"/>
        <xdr:cNvSpPr/>
      </xdr:nvSpPr>
      <xdr:spPr>
        <a:xfrm>
          <a:off x="7810500" y="165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68628</xdr:rowOff>
    </xdr:from>
    <xdr:ext cx="599010" cy="259045"/>
    <xdr:sp macro="" textlink="">
      <xdr:nvSpPr>
        <xdr:cNvPr id="481" name="テキスト ボックス 480"/>
        <xdr:cNvSpPr txBox="1"/>
      </xdr:nvSpPr>
      <xdr:spPr>
        <a:xfrm>
          <a:off x="7561795" y="163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137317</xdr:rowOff>
    </xdr:from>
    <xdr:to>
      <xdr:col>36</xdr:col>
      <xdr:colOff>165100</xdr:colOff>
      <xdr:row>97</xdr:row>
      <xdr:rowOff>67467</xdr:rowOff>
    </xdr:to>
    <xdr:sp macro="" textlink="">
      <xdr:nvSpPr>
        <xdr:cNvPr id="482" name="楕円 481"/>
        <xdr:cNvSpPr/>
      </xdr:nvSpPr>
      <xdr:spPr>
        <a:xfrm>
          <a:off x="6921500" y="16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83994</xdr:rowOff>
    </xdr:from>
    <xdr:ext cx="599010" cy="259045"/>
    <xdr:sp macro="" textlink="">
      <xdr:nvSpPr>
        <xdr:cNvPr id="483" name="テキスト ボックス 482"/>
        <xdr:cNvSpPr txBox="1"/>
      </xdr:nvSpPr>
      <xdr:spPr>
        <a:xfrm>
          <a:off x="6672795" y="163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30175</xdr:rowOff>
    </xdr:from>
    <xdr:to>
      <xdr:col>85</xdr:col>
      <xdr:colOff>127000</xdr:colOff>
      <xdr:row>38</xdr:row>
      <xdr:rowOff>8347</xdr:rowOff>
    </xdr:to>
    <xdr:cxnSp macro="">
      <xdr:nvCxnSpPr>
        <xdr:cNvPr id="514" name="直線コネクタ 513"/>
        <xdr:cNvCxnSpPr/>
      </xdr:nvCxnSpPr>
      <xdr:spPr>
        <a:xfrm flipV="1">
          <a:off x="15481300" y="5345125"/>
          <a:ext cx="838200" cy="11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151649</xdr:rowOff>
    </xdr:from>
    <xdr:to>
      <xdr:col>81</xdr:col>
      <xdr:colOff>50800</xdr:colOff>
      <xdr:row>38</xdr:row>
      <xdr:rowOff>8347</xdr:rowOff>
    </xdr:to>
    <xdr:cxnSp macro="">
      <xdr:nvCxnSpPr>
        <xdr:cNvPr id="517" name="直線コネクタ 516"/>
        <xdr:cNvCxnSpPr/>
      </xdr:nvCxnSpPr>
      <xdr:spPr>
        <a:xfrm>
          <a:off x="14592300" y="6495299"/>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147139</xdr:rowOff>
    </xdr:from>
    <xdr:to>
      <xdr:col>76</xdr:col>
      <xdr:colOff>114300</xdr:colOff>
      <xdr:row>37</xdr:row>
      <xdr:rowOff>151649</xdr:rowOff>
    </xdr:to>
    <xdr:cxnSp macro="">
      <xdr:nvCxnSpPr>
        <xdr:cNvPr id="520" name="直線コネクタ 519"/>
        <xdr:cNvCxnSpPr/>
      </xdr:nvCxnSpPr>
      <xdr:spPr>
        <a:xfrm>
          <a:off x="13703300" y="6490789"/>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147139</xdr:rowOff>
    </xdr:from>
    <xdr:to>
      <xdr:col>71</xdr:col>
      <xdr:colOff>177800</xdr:colOff>
      <xdr:row>38</xdr:row>
      <xdr:rowOff>7115</xdr:rowOff>
    </xdr:to>
    <xdr:cxnSp macro="">
      <xdr:nvCxnSpPr>
        <xdr:cNvPr id="523" name="直線コネクタ 522"/>
        <xdr:cNvCxnSpPr/>
      </xdr:nvCxnSpPr>
      <xdr:spPr>
        <a:xfrm flipV="1">
          <a:off x="12814300" y="6490789"/>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150825</xdr:rowOff>
    </xdr:from>
    <xdr:to>
      <xdr:col>85</xdr:col>
      <xdr:colOff>177800</xdr:colOff>
      <xdr:row>31</xdr:row>
      <xdr:rowOff>80975</xdr:rowOff>
    </xdr:to>
    <xdr:sp macro="" textlink="">
      <xdr:nvSpPr>
        <xdr:cNvPr id="533" name="楕円 532"/>
        <xdr:cNvSpPr/>
      </xdr:nvSpPr>
      <xdr:spPr>
        <a:xfrm>
          <a:off x="16268700" y="52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65752</xdr:rowOff>
    </xdr:from>
    <xdr:ext cx="599010" cy="259045"/>
    <xdr:sp macro="" textlink="">
      <xdr:nvSpPr>
        <xdr:cNvPr id="534" name="消防費該当値テキスト"/>
        <xdr:cNvSpPr txBox="1"/>
      </xdr:nvSpPr>
      <xdr:spPr>
        <a:xfrm>
          <a:off x="16370300" y="520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128996</xdr:rowOff>
    </xdr:from>
    <xdr:to>
      <xdr:col>81</xdr:col>
      <xdr:colOff>101600</xdr:colOff>
      <xdr:row>38</xdr:row>
      <xdr:rowOff>59147</xdr:rowOff>
    </xdr:to>
    <xdr:sp macro="" textlink="">
      <xdr:nvSpPr>
        <xdr:cNvPr id="535" name="楕円 534"/>
        <xdr:cNvSpPr/>
      </xdr:nvSpPr>
      <xdr:spPr>
        <a:xfrm>
          <a:off x="15430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75673</xdr:rowOff>
    </xdr:from>
    <xdr:ext cx="534377" cy="259045"/>
    <xdr:sp macro="" textlink="">
      <xdr:nvSpPr>
        <xdr:cNvPr id="536" name="テキスト ボックス 535"/>
        <xdr:cNvSpPr txBox="1"/>
      </xdr:nvSpPr>
      <xdr:spPr>
        <a:xfrm>
          <a:off x="15214111" y="62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100849</xdr:rowOff>
    </xdr:from>
    <xdr:to>
      <xdr:col>76</xdr:col>
      <xdr:colOff>165100</xdr:colOff>
      <xdr:row>38</xdr:row>
      <xdr:rowOff>31000</xdr:rowOff>
    </xdr:to>
    <xdr:sp macro="" textlink="">
      <xdr:nvSpPr>
        <xdr:cNvPr id="537" name="楕円 536"/>
        <xdr:cNvSpPr/>
      </xdr:nvSpPr>
      <xdr:spPr>
        <a:xfrm>
          <a:off x="14541500" y="6444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47526</xdr:rowOff>
    </xdr:from>
    <xdr:ext cx="534377" cy="259045"/>
    <xdr:sp macro="" textlink="">
      <xdr:nvSpPr>
        <xdr:cNvPr id="538" name="テキスト ボックス 537"/>
        <xdr:cNvSpPr txBox="1"/>
      </xdr:nvSpPr>
      <xdr:spPr>
        <a:xfrm>
          <a:off x="14325111" y="62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96339</xdr:rowOff>
    </xdr:from>
    <xdr:to>
      <xdr:col>72</xdr:col>
      <xdr:colOff>38100</xdr:colOff>
      <xdr:row>38</xdr:row>
      <xdr:rowOff>26490</xdr:rowOff>
    </xdr:to>
    <xdr:sp macro="" textlink="">
      <xdr:nvSpPr>
        <xdr:cNvPr id="539" name="楕円 538"/>
        <xdr:cNvSpPr/>
      </xdr:nvSpPr>
      <xdr:spPr>
        <a:xfrm>
          <a:off x="13652500" y="6439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43016</xdr:rowOff>
    </xdr:from>
    <xdr:ext cx="534377" cy="259045"/>
    <xdr:sp macro="" textlink="">
      <xdr:nvSpPr>
        <xdr:cNvPr id="540" name="テキスト ボックス 539"/>
        <xdr:cNvSpPr txBox="1"/>
      </xdr:nvSpPr>
      <xdr:spPr>
        <a:xfrm>
          <a:off x="13436111" y="62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127765</xdr:rowOff>
    </xdr:from>
    <xdr:to>
      <xdr:col>67</xdr:col>
      <xdr:colOff>101600</xdr:colOff>
      <xdr:row>38</xdr:row>
      <xdr:rowOff>57916</xdr:rowOff>
    </xdr:to>
    <xdr:sp macro="" textlink="">
      <xdr:nvSpPr>
        <xdr:cNvPr id="541" name="楕円 540"/>
        <xdr:cNvSpPr/>
      </xdr:nvSpPr>
      <xdr:spPr>
        <a:xfrm>
          <a:off x="12763500" y="6471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74442</xdr:rowOff>
    </xdr:from>
    <xdr:ext cx="534377" cy="259045"/>
    <xdr:sp macro="" textlink="">
      <xdr:nvSpPr>
        <xdr:cNvPr id="542" name="テキスト ボックス 541"/>
        <xdr:cNvSpPr txBox="1"/>
      </xdr:nvSpPr>
      <xdr:spPr>
        <a:xfrm>
          <a:off x="12547111" y="624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94155</xdr:rowOff>
    </xdr:from>
    <xdr:to>
      <xdr:col>85</xdr:col>
      <xdr:colOff>126364</xdr:colOff>
      <xdr:row>58</xdr:row>
      <xdr:rowOff>160811</xdr:rowOff>
    </xdr:to>
    <xdr:cxnSp macro="">
      <xdr:nvCxnSpPr>
        <xdr:cNvPr id="566" name="直線コネクタ 565"/>
        <xdr:cNvCxnSpPr/>
      </xdr:nvCxnSpPr>
      <xdr:spPr>
        <a:xfrm flipV="1">
          <a:off x="16317595" y="9009555"/>
          <a:ext cx="1269" cy="109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164638</xdr:rowOff>
    </xdr:from>
    <xdr:ext cx="534377" cy="259045"/>
    <xdr:sp macro="" textlink="">
      <xdr:nvSpPr>
        <xdr:cNvPr id="567" name="教育費最小値テキスト"/>
        <xdr:cNvSpPr txBox="1"/>
      </xdr:nvSpPr>
      <xdr:spPr>
        <a:xfrm>
          <a:off x="16370300" y="101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160811</xdr:rowOff>
    </xdr:from>
    <xdr:to>
      <xdr:col>86</xdr:col>
      <xdr:colOff>25400</xdr:colOff>
      <xdr:row>58</xdr:row>
      <xdr:rowOff>160811</xdr:rowOff>
    </xdr:to>
    <xdr:cxnSp macro="">
      <xdr:nvCxnSpPr>
        <xdr:cNvPr id="568" name="直線コネクタ 567"/>
        <xdr:cNvCxnSpPr/>
      </xdr:nvCxnSpPr>
      <xdr:spPr>
        <a:xfrm>
          <a:off x="16230600" y="1010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40832</xdr:rowOff>
    </xdr:from>
    <xdr:ext cx="599010" cy="259045"/>
    <xdr:sp macro="" textlink="">
      <xdr:nvSpPr>
        <xdr:cNvPr id="569" name="教育費最大値テキスト"/>
        <xdr:cNvSpPr txBox="1"/>
      </xdr:nvSpPr>
      <xdr:spPr>
        <a:xfrm>
          <a:off x="16370300" y="878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94155</xdr:rowOff>
    </xdr:from>
    <xdr:to>
      <xdr:col>86</xdr:col>
      <xdr:colOff>25400</xdr:colOff>
      <xdr:row>52</xdr:row>
      <xdr:rowOff>94155</xdr:rowOff>
    </xdr:to>
    <xdr:cxnSp macro="">
      <xdr:nvCxnSpPr>
        <xdr:cNvPr id="570" name="直線コネクタ 569"/>
        <xdr:cNvCxnSpPr/>
      </xdr:nvCxnSpPr>
      <xdr:spPr>
        <a:xfrm>
          <a:off x="16230600" y="900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106624</xdr:rowOff>
    </xdr:from>
    <xdr:to>
      <xdr:col>85</xdr:col>
      <xdr:colOff>127000</xdr:colOff>
      <xdr:row>57</xdr:row>
      <xdr:rowOff>133998</xdr:rowOff>
    </xdr:to>
    <xdr:cxnSp macro="">
      <xdr:nvCxnSpPr>
        <xdr:cNvPr id="571" name="直線コネクタ 570"/>
        <xdr:cNvCxnSpPr/>
      </xdr:nvCxnSpPr>
      <xdr:spPr>
        <a:xfrm>
          <a:off x="15481300" y="8850574"/>
          <a:ext cx="838200" cy="10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81739</xdr:rowOff>
    </xdr:from>
    <xdr:ext cx="599010" cy="259045"/>
    <xdr:sp macro="" textlink="">
      <xdr:nvSpPr>
        <xdr:cNvPr id="572" name="教育費平均値テキスト"/>
        <xdr:cNvSpPr txBox="1"/>
      </xdr:nvSpPr>
      <xdr:spPr>
        <a:xfrm>
          <a:off x="16370300" y="9854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103312</xdr:rowOff>
    </xdr:from>
    <xdr:to>
      <xdr:col>85</xdr:col>
      <xdr:colOff>177800</xdr:colOff>
      <xdr:row>58</xdr:row>
      <xdr:rowOff>33462</xdr:rowOff>
    </xdr:to>
    <xdr:sp macro="" textlink="">
      <xdr:nvSpPr>
        <xdr:cNvPr id="573" name="フローチャート: 判断 572"/>
        <xdr:cNvSpPr/>
      </xdr:nvSpPr>
      <xdr:spPr>
        <a:xfrm>
          <a:off x="162687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106624</xdr:rowOff>
    </xdr:from>
    <xdr:to>
      <xdr:col>81</xdr:col>
      <xdr:colOff>50800</xdr:colOff>
      <xdr:row>56</xdr:row>
      <xdr:rowOff>41040</xdr:rowOff>
    </xdr:to>
    <xdr:cxnSp macro="">
      <xdr:nvCxnSpPr>
        <xdr:cNvPr id="574" name="直線コネクタ 573"/>
        <xdr:cNvCxnSpPr/>
      </xdr:nvCxnSpPr>
      <xdr:spPr>
        <a:xfrm flipV="1">
          <a:off x="14592300" y="8850574"/>
          <a:ext cx="889000" cy="7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88942</xdr:rowOff>
    </xdr:from>
    <xdr:to>
      <xdr:col>81</xdr:col>
      <xdr:colOff>101600</xdr:colOff>
      <xdr:row>58</xdr:row>
      <xdr:rowOff>19092</xdr:rowOff>
    </xdr:to>
    <xdr:sp macro="" textlink="">
      <xdr:nvSpPr>
        <xdr:cNvPr id="575" name="フローチャート: 判断 574"/>
        <xdr:cNvSpPr/>
      </xdr:nvSpPr>
      <xdr:spPr>
        <a:xfrm>
          <a:off x="15430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10219</xdr:rowOff>
    </xdr:from>
    <xdr:ext cx="599010" cy="259045"/>
    <xdr:sp macro="" textlink="">
      <xdr:nvSpPr>
        <xdr:cNvPr id="576" name="テキスト ボックス 575"/>
        <xdr:cNvSpPr txBox="1"/>
      </xdr:nvSpPr>
      <xdr:spPr>
        <a:xfrm>
          <a:off x="15181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41040</xdr:rowOff>
    </xdr:from>
    <xdr:to>
      <xdr:col>76</xdr:col>
      <xdr:colOff>114300</xdr:colOff>
      <xdr:row>57</xdr:row>
      <xdr:rowOff>98662</xdr:rowOff>
    </xdr:to>
    <xdr:cxnSp macro="">
      <xdr:nvCxnSpPr>
        <xdr:cNvPr id="577" name="直線コネクタ 576"/>
        <xdr:cNvCxnSpPr/>
      </xdr:nvCxnSpPr>
      <xdr:spPr>
        <a:xfrm flipV="1">
          <a:off x="13703300" y="9642240"/>
          <a:ext cx="889000" cy="2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98890</xdr:rowOff>
    </xdr:from>
    <xdr:to>
      <xdr:col>76</xdr:col>
      <xdr:colOff>165100</xdr:colOff>
      <xdr:row>58</xdr:row>
      <xdr:rowOff>29040</xdr:rowOff>
    </xdr:to>
    <xdr:sp macro="" textlink="">
      <xdr:nvSpPr>
        <xdr:cNvPr id="578" name="フローチャート: 判断 577"/>
        <xdr:cNvSpPr/>
      </xdr:nvSpPr>
      <xdr:spPr>
        <a:xfrm>
          <a:off x="14541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20167</xdr:rowOff>
    </xdr:from>
    <xdr:ext cx="599010" cy="259045"/>
    <xdr:sp macro="" textlink="">
      <xdr:nvSpPr>
        <xdr:cNvPr id="579" name="テキスト ボックス 578"/>
        <xdr:cNvSpPr txBox="1"/>
      </xdr:nvSpPr>
      <xdr:spPr>
        <a:xfrm>
          <a:off x="14292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98662</xdr:rowOff>
    </xdr:from>
    <xdr:to>
      <xdr:col>71</xdr:col>
      <xdr:colOff>177800</xdr:colOff>
      <xdr:row>58</xdr:row>
      <xdr:rowOff>29553</xdr:rowOff>
    </xdr:to>
    <xdr:cxnSp macro="">
      <xdr:nvCxnSpPr>
        <xdr:cNvPr id="580" name="直線コネクタ 579"/>
        <xdr:cNvCxnSpPr/>
      </xdr:nvCxnSpPr>
      <xdr:spPr>
        <a:xfrm flipV="1">
          <a:off x="12814300" y="9871312"/>
          <a:ext cx="889000" cy="10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1" name="フローチャート: 判断 580"/>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82" name="テキスト ボックス 581"/>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83" name="フローチャート: 判断 582"/>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40145</xdr:rowOff>
    </xdr:from>
    <xdr:ext cx="599010" cy="259045"/>
    <xdr:sp macro="" textlink="">
      <xdr:nvSpPr>
        <xdr:cNvPr id="584" name="テキスト ボックス 583"/>
        <xdr:cNvSpPr txBox="1"/>
      </xdr:nvSpPr>
      <xdr:spPr>
        <a:xfrm>
          <a:off x="12514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83198</xdr:rowOff>
    </xdr:from>
    <xdr:to>
      <xdr:col>85</xdr:col>
      <xdr:colOff>177800</xdr:colOff>
      <xdr:row>58</xdr:row>
      <xdr:rowOff>13348</xdr:rowOff>
    </xdr:to>
    <xdr:sp macro="" textlink="">
      <xdr:nvSpPr>
        <xdr:cNvPr id="590" name="楕円 589"/>
        <xdr:cNvSpPr/>
      </xdr:nvSpPr>
      <xdr:spPr>
        <a:xfrm>
          <a:off x="162687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106075</xdr:rowOff>
    </xdr:from>
    <xdr:ext cx="599010" cy="259045"/>
    <xdr:sp macro="" textlink="">
      <xdr:nvSpPr>
        <xdr:cNvPr id="591" name="教育費該当値テキスト"/>
        <xdr:cNvSpPr txBox="1"/>
      </xdr:nvSpPr>
      <xdr:spPr>
        <a:xfrm>
          <a:off x="16370300" y="9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55824</xdr:rowOff>
    </xdr:from>
    <xdr:to>
      <xdr:col>81</xdr:col>
      <xdr:colOff>101600</xdr:colOff>
      <xdr:row>51</xdr:row>
      <xdr:rowOff>157424</xdr:rowOff>
    </xdr:to>
    <xdr:sp macro="" textlink="">
      <xdr:nvSpPr>
        <xdr:cNvPr id="592" name="楕円 591"/>
        <xdr:cNvSpPr/>
      </xdr:nvSpPr>
      <xdr:spPr>
        <a:xfrm>
          <a:off x="15430500" y="87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2501</xdr:rowOff>
    </xdr:from>
    <xdr:ext cx="599010" cy="259045"/>
    <xdr:sp macro="" textlink="">
      <xdr:nvSpPr>
        <xdr:cNvPr id="593" name="テキスト ボックス 592"/>
        <xdr:cNvSpPr txBox="1"/>
      </xdr:nvSpPr>
      <xdr:spPr>
        <a:xfrm>
          <a:off x="15181795" y="857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161690</xdr:rowOff>
    </xdr:from>
    <xdr:to>
      <xdr:col>76</xdr:col>
      <xdr:colOff>165100</xdr:colOff>
      <xdr:row>56</xdr:row>
      <xdr:rowOff>91840</xdr:rowOff>
    </xdr:to>
    <xdr:sp macro="" textlink="">
      <xdr:nvSpPr>
        <xdr:cNvPr id="594" name="楕円 593"/>
        <xdr:cNvSpPr/>
      </xdr:nvSpPr>
      <xdr:spPr>
        <a:xfrm>
          <a:off x="14541500" y="95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108367</xdr:rowOff>
    </xdr:from>
    <xdr:ext cx="599010" cy="259045"/>
    <xdr:sp macro="" textlink="">
      <xdr:nvSpPr>
        <xdr:cNvPr id="595" name="テキスト ボックス 594"/>
        <xdr:cNvSpPr txBox="1"/>
      </xdr:nvSpPr>
      <xdr:spPr>
        <a:xfrm>
          <a:off x="14292795" y="93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47862</xdr:rowOff>
    </xdr:from>
    <xdr:to>
      <xdr:col>72</xdr:col>
      <xdr:colOff>38100</xdr:colOff>
      <xdr:row>57</xdr:row>
      <xdr:rowOff>149462</xdr:rowOff>
    </xdr:to>
    <xdr:sp macro="" textlink="">
      <xdr:nvSpPr>
        <xdr:cNvPr id="596" name="楕円 595"/>
        <xdr:cNvSpPr/>
      </xdr:nvSpPr>
      <xdr:spPr>
        <a:xfrm>
          <a:off x="13652500" y="9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165989</xdr:rowOff>
    </xdr:from>
    <xdr:ext cx="599010" cy="259045"/>
    <xdr:sp macro="" textlink="">
      <xdr:nvSpPr>
        <xdr:cNvPr id="597" name="テキスト ボックス 596"/>
        <xdr:cNvSpPr txBox="1"/>
      </xdr:nvSpPr>
      <xdr:spPr>
        <a:xfrm>
          <a:off x="13403795" y="95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150203</xdr:rowOff>
    </xdr:from>
    <xdr:to>
      <xdr:col>67</xdr:col>
      <xdr:colOff>101600</xdr:colOff>
      <xdr:row>58</xdr:row>
      <xdr:rowOff>80353</xdr:rowOff>
    </xdr:to>
    <xdr:sp macro="" textlink="">
      <xdr:nvSpPr>
        <xdr:cNvPr id="598" name="楕円 597"/>
        <xdr:cNvSpPr/>
      </xdr:nvSpPr>
      <xdr:spPr>
        <a:xfrm>
          <a:off x="12763500" y="99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71480</xdr:rowOff>
    </xdr:from>
    <xdr:ext cx="534377" cy="259045"/>
    <xdr:sp macro="" textlink="">
      <xdr:nvSpPr>
        <xdr:cNvPr id="599" name="テキスト ボックス 598"/>
        <xdr:cNvSpPr txBox="1"/>
      </xdr:nvSpPr>
      <xdr:spPr>
        <a:xfrm>
          <a:off x="12547111" y="100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3" name="直線コネクタ 622"/>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6"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7" name="直線コネクタ 626"/>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40114</xdr:rowOff>
    </xdr:from>
    <xdr:to>
      <xdr:col>85</xdr:col>
      <xdr:colOff>127000</xdr:colOff>
      <xdr:row>79</xdr:row>
      <xdr:rowOff>44450</xdr:rowOff>
    </xdr:to>
    <xdr:cxnSp macro="">
      <xdr:nvCxnSpPr>
        <xdr:cNvPr id="628" name="直線コネクタ 627"/>
        <xdr:cNvCxnSpPr/>
      </xdr:nvCxnSpPr>
      <xdr:spPr>
        <a:xfrm>
          <a:off x="15481300" y="13584664"/>
          <a:ext cx="8382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9"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30" name="フローチャート: 判断 629"/>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151175</xdr:rowOff>
    </xdr:from>
    <xdr:to>
      <xdr:col>81</xdr:col>
      <xdr:colOff>50800</xdr:colOff>
      <xdr:row>79</xdr:row>
      <xdr:rowOff>40114</xdr:rowOff>
    </xdr:to>
    <xdr:cxnSp macro="">
      <xdr:nvCxnSpPr>
        <xdr:cNvPr id="631" name="直線コネクタ 630"/>
        <xdr:cNvCxnSpPr/>
      </xdr:nvCxnSpPr>
      <xdr:spPr>
        <a:xfrm>
          <a:off x="14592300" y="13524275"/>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2" name="フローチャート: 判断 631"/>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3" name="テキスト ボックス 632"/>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151175</xdr:rowOff>
    </xdr:from>
    <xdr:to>
      <xdr:col>76</xdr:col>
      <xdr:colOff>114300</xdr:colOff>
      <xdr:row>79</xdr:row>
      <xdr:rowOff>22794</xdr:rowOff>
    </xdr:to>
    <xdr:cxnSp macro="">
      <xdr:nvCxnSpPr>
        <xdr:cNvPr id="634" name="直線コネクタ 633"/>
        <xdr:cNvCxnSpPr/>
      </xdr:nvCxnSpPr>
      <xdr:spPr>
        <a:xfrm flipV="1">
          <a:off x="13703300" y="13524275"/>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5" name="フローチャート: 判断 634"/>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6" name="テキスト ボックス 635"/>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22794</xdr:rowOff>
    </xdr:from>
    <xdr:to>
      <xdr:col>71</xdr:col>
      <xdr:colOff>177800</xdr:colOff>
      <xdr:row>79</xdr:row>
      <xdr:rowOff>36488</xdr:rowOff>
    </xdr:to>
    <xdr:cxnSp macro="">
      <xdr:nvCxnSpPr>
        <xdr:cNvPr id="637" name="直線コネクタ 636"/>
        <xdr:cNvCxnSpPr/>
      </xdr:nvCxnSpPr>
      <xdr:spPr>
        <a:xfrm flipV="1">
          <a:off x="12814300" y="13567344"/>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8" name="フローチャート: 判断 637"/>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9" name="テキスト ボックス 638"/>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40" name="フローチャート: 判断 639"/>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41" name="テキスト ボックス 640"/>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160764</xdr:rowOff>
    </xdr:from>
    <xdr:to>
      <xdr:col>81</xdr:col>
      <xdr:colOff>101600</xdr:colOff>
      <xdr:row>79</xdr:row>
      <xdr:rowOff>90914</xdr:rowOff>
    </xdr:to>
    <xdr:sp macro="" textlink="">
      <xdr:nvSpPr>
        <xdr:cNvPr id="649" name="楕円 648"/>
        <xdr:cNvSpPr/>
      </xdr:nvSpPr>
      <xdr:spPr>
        <a:xfrm>
          <a:off x="15430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82041</xdr:rowOff>
    </xdr:from>
    <xdr:ext cx="469744" cy="259045"/>
    <xdr:sp macro="" textlink="">
      <xdr:nvSpPr>
        <xdr:cNvPr id="650" name="テキスト ボックス 649"/>
        <xdr:cNvSpPr txBox="1"/>
      </xdr:nvSpPr>
      <xdr:spPr>
        <a:xfrm>
          <a:off x="15246428" y="1362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100375</xdr:rowOff>
    </xdr:from>
    <xdr:to>
      <xdr:col>76</xdr:col>
      <xdr:colOff>165100</xdr:colOff>
      <xdr:row>79</xdr:row>
      <xdr:rowOff>30525</xdr:rowOff>
    </xdr:to>
    <xdr:sp macro="" textlink="">
      <xdr:nvSpPr>
        <xdr:cNvPr id="651" name="楕円 650"/>
        <xdr:cNvSpPr/>
      </xdr:nvSpPr>
      <xdr:spPr>
        <a:xfrm>
          <a:off x="14541500" y="134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21652</xdr:rowOff>
    </xdr:from>
    <xdr:ext cx="534377" cy="259045"/>
    <xdr:sp macro="" textlink="">
      <xdr:nvSpPr>
        <xdr:cNvPr id="652" name="テキスト ボックス 651"/>
        <xdr:cNvSpPr txBox="1"/>
      </xdr:nvSpPr>
      <xdr:spPr>
        <a:xfrm>
          <a:off x="14325111" y="135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143444</xdr:rowOff>
    </xdr:from>
    <xdr:to>
      <xdr:col>72</xdr:col>
      <xdr:colOff>38100</xdr:colOff>
      <xdr:row>79</xdr:row>
      <xdr:rowOff>73594</xdr:rowOff>
    </xdr:to>
    <xdr:sp macro="" textlink="">
      <xdr:nvSpPr>
        <xdr:cNvPr id="653" name="楕円 652"/>
        <xdr:cNvSpPr/>
      </xdr:nvSpPr>
      <xdr:spPr>
        <a:xfrm>
          <a:off x="13652500" y="135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64721</xdr:rowOff>
    </xdr:from>
    <xdr:ext cx="469744" cy="259045"/>
    <xdr:sp macro="" textlink="">
      <xdr:nvSpPr>
        <xdr:cNvPr id="654" name="テキスト ボックス 653"/>
        <xdr:cNvSpPr txBox="1"/>
      </xdr:nvSpPr>
      <xdr:spPr>
        <a:xfrm>
          <a:off x="13468428" y="1360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157138</xdr:rowOff>
    </xdr:from>
    <xdr:to>
      <xdr:col>67</xdr:col>
      <xdr:colOff>101600</xdr:colOff>
      <xdr:row>79</xdr:row>
      <xdr:rowOff>87288</xdr:rowOff>
    </xdr:to>
    <xdr:sp macro="" textlink="">
      <xdr:nvSpPr>
        <xdr:cNvPr id="655" name="楕円 654"/>
        <xdr:cNvSpPr/>
      </xdr:nvSpPr>
      <xdr:spPr>
        <a:xfrm>
          <a:off x="12763500" y="13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78415</xdr:rowOff>
    </xdr:from>
    <xdr:ext cx="469744" cy="259045"/>
    <xdr:sp macro="" textlink="">
      <xdr:nvSpPr>
        <xdr:cNvPr id="656" name="テキスト ボックス 655"/>
        <xdr:cNvSpPr txBox="1"/>
      </xdr:nvSpPr>
      <xdr:spPr>
        <a:xfrm>
          <a:off x="12579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80" name="直線コネクタ 679"/>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81"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2" name="直線コネクタ 681"/>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3"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4" name="直線コネクタ 683"/>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139844</xdr:rowOff>
    </xdr:from>
    <xdr:to>
      <xdr:col>85</xdr:col>
      <xdr:colOff>127000</xdr:colOff>
      <xdr:row>95</xdr:row>
      <xdr:rowOff>152798</xdr:rowOff>
    </xdr:to>
    <xdr:cxnSp macro="">
      <xdr:nvCxnSpPr>
        <xdr:cNvPr id="685" name="直線コネクタ 684"/>
        <xdr:cNvCxnSpPr/>
      </xdr:nvCxnSpPr>
      <xdr:spPr>
        <a:xfrm>
          <a:off x="15481300" y="1642759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6"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7" name="フローチャート: 判断 686"/>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131471</xdr:rowOff>
    </xdr:from>
    <xdr:to>
      <xdr:col>81</xdr:col>
      <xdr:colOff>50800</xdr:colOff>
      <xdr:row>95</xdr:row>
      <xdr:rowOff>139844</xdr:rowOff>
    </xdr:to>
    <xdr:cxnSp macro="">
      <xdr:nvCxnSpPr>
        <xdr:cNvPr id="688" name="直線コネクタ 687"/>
        <xdr:cNvCxnSpPr/>
      </xdr:nvCxnSpPr>
      <xdr:spPr>
        <a:xfrm>
          <a:off x="14592300" y="16419221"/>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9" name="フローチャート: 判断 688"/>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90" name="テキスト ボックス 689"/>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100901</xdr:rowOff>
    </xdr:from>
    <xdr:to>
      <xdr:col>76</xdr:col>
      <xdr:colOff>114300</xdr:colOff>
      <xdr:row>95</xdr:row>
      <xdr:rowOff>131471</xdr:rowOff>
    </xdr:to>
    <xdr:cxnSp macro="">
      <xdr:nvCxnSpPr>
        <xdr:cNvPr id="691" name="直線コネクタ 690"/>
        <xdr:cNvCxnSpPr/>
      </xdr:nvCxnSpPr>
      <xdr:spPr>
        <a:xfrm>
          <a:off x="13703300" y="1638865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2" name="フローチャート: 判断 691"/>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3" name="テキスト ボックス 692"/>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96321</xdr:rowOff>
    </xdr:from>
    <xdr:to>
      <xdr:col>71</xdr:col>
      <xdr:colOff>177800</xdr:colOff>
      <xdr:row>95</xdr:row>
      <xdr:rowOff>100901</xdr:rowOff>
    </xdr:to>
    <xdr:cxnSp macro="">
      <xdr:nvCxnSpPr>
        <xdr:cNvPr id="694" name="直線コネクタ 693"/>
        <xdr:cNvCxnSpPr/>
      </xdr:nvCxnSpPr>
      <xdr:spPr>
        <a:xfrm>
          <a:off x="12814300" y="16384071"/>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6" name="テキスト ボックス 695"/>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7" name="フローチャート: 判断 696"/>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8" name="テキスト ボックス 697"/>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101998</xdr:rowOff>
    </xdr:from>
    <xdr:to>
      <xdr:col>85</xdr:col>
      <xdr:colOff>177800</xdr:colOff>
      <xdr:row>96</xdr:row>
      <xdr:rowOff>32148</xdr:rowOff>
    </xdr:to>
    <xdr:sp macro="" textlink="">
      <xdr:nvSpPr>
        <xdr:cNvPr id="704" name="楕円 703"/>
        <xdr:cNvSpPr/>
      </xdr:nvSpPr>
      <xdr:spPr>
        <a:xfrm>
          <a:off x="162687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124875</xdr:rowOff>
    </xdr:from>
    <xdr:ext cx="599010" cy="259045"/>
    <xdr:sp macro="" textlink="">
      <xdr:nvSpPr>
        <xdr:cNvPr id="705" name="公債費該当値テキスト"/>
        <xdr:cNvSpPr txBox="1"/>
      </xdr:nvSpPr>
      <xdr:spPr>
        <a:xfrm>
          <a:off x="16370300" y="162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89044</xdr:rowOff>
    </xdr:from>
    <xdr:to>
      <xdr:col>81</xdr:col>
      <xdr:colOff>101600</xdr:colOff>
      <xdr:row>96</xdr:row>
      <xdr:rowOff>19194</xdr:rowOff>
    </xdr:to>
    <xdr:sp macro="" textlink="">
      <xdr:nvSpPr>
        <xdr:cNvPr id="706" name="楕円 705"/>
        <xdr:cNvSpPr/>
      </xdr:nvSpPr>
      <xdr:spPr>
        <a:xfrm>
          <a:off x="15430500" y="163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35721</xdr:rowOff>
    </xdr:from>
    <xdr:ext cx="599010" cy="259045"/>
    <xdr:sp macro="" textlink="">
      <xdr:nvSpPr>
        <xdr:cNvPr id="707" name="テキスト ボックス 706"/>
        <xdr:cNvSpPr txBox="1"/>
      </xdr:nvSpPr>
      <xdr:spPr>
        <a:xfrm>
          <a:off x="15181795" y="1615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80671</xdr:rowOff>
    </xdr:from>
    <xdr:to>
      <xdr:col>76</xdr:col>
      <xdr:colOff>165100</xdr:colOff>
      <xdr:row>96</xdr:row>
      <xdr:rowOff>10821</xdr:rowOff>
    </xdr:to>
    <xdr:sp macro="" textlink="">
      <xdr:nvSpPr>
        <xdr:cNvPr id="708" name="楕円 707"/>
        <xdr:cNvSpPr/>
      </xdr:nvSpPr>
      <xdr:spPr>
        <a:xfrm>
          <a:off x="14541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27348</xdr:rowOff>
    </xdr:from>
    <xdr:ext cx="599010" cy="259045"/>
    <xdr:sp macro="" textlink="">
      <xdr:nvSpPr>
        <xdr:cNvPr id="709" name="テキスト ボックス 708"/>
        <xdr:cNvSpPr txBox="1"/>
      </xdr:nvSpPr>
      <xdr:spPr>
        <a:xfrm>
          <a:off x="14292795" y="1614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50101</xdr:rowOff>
    </xdr:from>
    <xdr:to>
      <xdr:col>72</xdr:col>
      <xdr:colOff>38100</xdr:colOff>
      <xdr:row>95</xdr:row>
      <xdr:rowOff>151701</xdr:rowOff>
    </xdr:to>
    <xdr:sp macro="" textlink="">
      <xdr:nvSpPr>
        <xdr:cNvPr id="710" name="楕円 709"/>
        <xdr:cNvSpPr/>
      </xdr:nvSpPr>
      <xdr:spPr>
        <a:xfrm>
          <a:off x="13652500" y="16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168228</xdr:rowOff>
    </xdr:from>
    <xdr:ext cx="599010" cy="259045"/>
    <xdr:sp macro="" textlink="">
      <xdr:nvSpPr>
        <xdr:cNvPr id="711" name="テキスト ボックス 710"/>
        <xdr:cNvSpPr txBox="1"/>
      </xdr:nvSpPr>
      <xdr:spPr>
        <a:xfrm>
          <a:off x="13403795" y="16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45521</xdr:rowOff>
    </xdr:from>
    <xdr:to>
      <xdr:col>67</xdr:col>
      <xdr:colOff>101600</xdr:colOff>
      <xdr:row>95</xdr:row>
      <xdr:rowOff>147121</xdr:rowOff>
    </xdr:to>
    <xdr:sp macro="" textlink="">
      <xdr:nvSpPr>
        <xdr:cNvPr id="712" name="楕円 711"/>
        <xdr:cNvSpPr/>
      </xdr:nvSpPr>
      <xdr:spPr>
        <a:xfrm>
          <a:off x="12763500" y="163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163648</xdr:rowOff>
    </xdr:from>
    <xdr:ext cx="599010" cy="259045"/>
    <xdr:sp macro="" textlink="">
      <xdr:nvSpPr>
        <xdr:cNvPr id="713" name="テキスト ボックス 712"/>
        <xdr:cNvSpPr txBox="1"/>
      </xdr:nvSpPr>
      <xdr:spPr>
        <a:xfrm>
          <a:off x="12514795" y="1610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5" name="直線コネクタ 734"/>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6"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8"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9" name="直線コネクタ 738"/>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41"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2" name="フローチャート: 判断 741"/>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4" name="フローチャート: 判断 743"/>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5" name="テキスト ボックス 744"/>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7" name="フローチャート: 判断 746"/>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8" name="テキスト ボックス 747"/>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50" name="フローチャート: 判断 749"/>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51" name="テキスト ボックス 750"/>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2" name="フローチャート: 判断 751"/>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3" name="テキスト ボックス 752"/>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60"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303,124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159,449</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p>
        <a:p>
          <a:r>
            <a:rPr kumimoji="1" lang="ja-JP" altLang="en-US" sz="1400">
              <a:latin typeface="ＭＳ ゴシック" pitchFamily="49" charset="-128"/>
              <a:ea typeface="ＭＳ ゴシック" pitchFamily="49" charset="-128"/>
            </a:rPr>
            <a:t>　収支については、適正な歳入歳出予算を編成することにより、実質収支、単年度収支の適正化を図っていく。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全会計において黒字であるが、各特別会計においては比率が小さい状況である。</a:t>
          </a:r>
        </a:p>
        <a:p>
          <a:r>
            <a:rPr kumimoji="1" lang="ja-JP" altLang="en-US" sz="1400">
              <a:latin typeface="ＭＳ ゴシック" pitchFamily="49" charset="-128"/>
              <a:ea typeface="ＭＳ ゴシック" pitchFamily="49" charset="-128"/>
            </a:rPr>
            <a:t>　これは多くの会計が一般会計からの繰入に依存している割合が高いためであり、今後は独立採算の原則に則り、各特別会計の健全化を一層図っていく必要がある。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199_&#21033;&#23611;&#23500;&#22763;&#30010;_2018/&#12304;&#36001;&#25919;&#29366;&#27841;&#36039;&#26009;&#38598;&#12305;_015199_&#21033;&#23611;&#23500;&#2276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49</v>
          </cell>
          <cell r="BX73">
            <v>25.2</v>
          </cell>
          <cell r="CF73">
            <v>4.8</v>
          </cell>
          <cell r="CN73">
            <v>41.7</v>
          </cell>
          <cell r="CV73">
            <v>47.6</v>
          </cell>
        </row>
        <row r="75">
          <cell r="BP75">
            <v>14.6</v>
          </cell>
          <cell r="BX75">
            <v>14.9</v>
          </cell>
          <cell r="CF75">
            <v>14.5</v>
          </cell>
          <cell r="CN75">
            <v>13.5</v>
          </cell>
          <cell r="CV75">
            <v>13.5</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5190221</v>
      </c>
      <c r="BO4" s="423"/>
      <c r="BP4" s="423"/>
      <c r="BQ4" s="423"/>
      <c r="BR4" s="423"/>
      <c r="BS4" s="423"/>
      <c r="BT4" s="423"/>
      <c r="BU4" s="424"/>
      <c r="BV4" s="422">
        <v>6512290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1.2</v>
      </c>
      <c r="CU4" s="604"/>
      <c r="CV4" s="604"/>
      <c r="CW4" s="604"/>
      <c r="CX4" s="604"/>
      <c r="CY4" s="604"/>
      <c r="CZ4" s="604"/>
      <c r="DA4" s="605"/>
      <c r="DB4" s="603">
        <v>1.1000000000000001</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5158307</v>
      </c>
      <c r="BO5" s="428"/>
      <c r="BP5" s="428"/>
      <c r="BQ5" s="428"/>
      <c r="BR5" s="428"/>
      <c r="BS5" s="428"/>
      <c r="BT5" s="428"/>
      <c r="BU5" s="429"/>
      <c r="BV5" s="427">
        <v>6484256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80</v>
      </c>
      <c r="CU5" s="398"/>
      <c r="CV5" s="398"/>
      <c r="CW5" s="398"/>
      <c r="CX5" s="398"/>
      <c r="CY5" s="398"/>
      <c r="CZ5" s="398"/>
      <c r="DA5" s="399"/>
      <c r="DB5" s="397">
        <v>80.8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31914</v>
      </c>
      <c r="BO6" s="428"/>
      <c r="BP6" s="428"/>
      <c r="BQ6" s="428"/>
      <c r="BR6" s="428"/>
      <c r="BS6" s="428"/>
      <c r="BT6" s="428"/>
      <c r="BU6" s="429"/>
      <c r="BV6" s="427">
        <v>28034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82.9</v>
      </c>
      <c r="CU6" s="578"/>
      <c r="CV6" s="578"/>
      <c r="CW6" s="578"/>
      <c r="CX6" s="578"/>
      <c r="CY6" s="578"/>
      <c r="CZ6" s="578"/>
      <c r="DA6" s="579"/>
      <c r="DB6" s="577">
        <v>83.9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2485</v>
      </c>
      <c r="BO7" s="428"/>
      <c r="BP7" s="428"/>
      <c r="BQ7" s="428"/>
      <c r="BR7" s="428"/>
      <c r="BS7" s="428"/>
      <c r="BT7" s="428"/>
      <c r="BU7" s="429"/>
      <c r="BV7" s="427">
        <v>63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2376893</v>
      </c>
      <c r="CU7" s="428"/>
      <c r="CV7" s="428"/>
      <c r="CW7" s="428"/>
      <c r="CX7" s="428"/>
      <c r="CY7" s="428"/>
      <c r="CZ7" s="428"/>
      <c r="DA7" s="429"/>
      <c r="DB7" s="427">
        <v>2453477</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29429</v>
      </c>
      <c r="BO8" s="428"/>
      <c r="BP8" s="428"/>
      <c r="BQ8" s="428"/>
      <c r="BR8" s="428"/>
      <c r="BS8" s="428"/>
      <c r="BT8" s="428"/>
      <c r="BU8" s="429"/>
      <c r="BV8" s="427">
        <v>27971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0.12</v>
      </c>
      <c r="CU8" s="541"/>
      <c r="CV8" s="541"/>
      <c r="CW8" s="541"/>
      <c r="CX8" s="541"/>
      <c r="CY8" s="541"/>
      <c r="CZ8" s="541"/>
      <c r="DA8" s="542"/>
      <c r="DB8" s="540">
        <v>0.12</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2787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1458</v>
      </c>
      <c r="BO9" s="428"/>
      <c r="BP9" s="428"/>
      <c r="BQ9" s="428"/>
      <c r="BR9" s="428"/>
      <c r="BS9" s="428"/>
      <c r="BT9" s="428"/>
      <c r="BU9" s="429"/>
      <c r="BV9" s="427">
        <v>-3368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23.8</v>
      </c>
      <c r="CU9" s="398"/>
      <c r="CV9" s="398"/>
      <c r="CW9" s="398"/>
      <c r="CX9" s="398"/>
      <c r="CY9" s="398"/>
      <c r="CZ9" s="398"/>
      <c r="DA9" s="399"/>
      <c r="DB9" s="397">
        <v>24.6</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3037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1811</v>
      </c>
      <c r="BO10" s="428"/>
      <c r="BP10" s="428"/>
      <c r="BQ10" s="428"/>
      <c r="BR10" s="428"/>
      <c r="BS10" s="428"/>
      <c r="BT10" s="428"/>
      <c r="BU10" s="429"/>
      <c r="BV10" s="427">
        <v>2857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2492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2479</v>
      </c>
      <c r="S13" s="531"/>
      <c r="T13" s="531"/>
      <c r="U13" s="531"/>
      <c r="V13" s="532"/>
      <c r="W13" s="518" t="s">
        <v>138</v>
      </c>
      <c r="X13" s="440"/>
      <c r="Y13" s="440"/>
      <c r="Z13" s="440"/>
      <c r="AA13" s="440"/>
      <c r="AB13" s="441"/>
      <c r="AC13" s="403">
        <v>460</v>
      </c>
      <c r="AD13" s="404"/>
      <c r="AE13" s="404"/>
      <c r="AF13" s="404"/>
      <c r="AG13" s="405"/>
      <c r="AH13" s="403">
        <v>491</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3269</v>
      </c>
      <c r="BO13" s="428"/>
      <c r="BP13" s="428"/>
      <c r="BQ13" s="428"/>
      <c r="BR13" s="428"/>
      <c r="BS13" s="428"/>
      <c r="BT13" s="428"/>
      <c r="BU13" s="429"/>
      <c r="BV13" s="427">
        <v>-511</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13.5</v>
      </c>
      <c r="CU13" s="398"/>
      <c r="CV13" s="398"/>
      <c r="CW13" s="398"/>
      <c r="CX13" s="398"/>
      <c r="CY13" s="398"/>
      <c r="CZ13" s="398"/>
      <c r="DA13" s="399"/>
      <c r="DB13" s="397">
        <v>13.5</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2578</v>
      </c>
      <c r="S14" s="531"/>
      <c r="T14" s="531"/>
      <c r="U14" s="531"/>
      <c r="V14" s="532"/>
      <c r="W14" s="533"/>
      <c r="X14" s="443"/>
      <c r="Y14" s="443"/>
      <c r="Z14" s="443"/>
      <c r="AA14" s="443"/>
      <c r="AB14" s="444"/>
      <c r="AC14" s="523">
        <v>28.5</v>
      </c>
      <c r="AD14" s="524"/>
      <c r="AE14" s="524"/>
      <c r="AF14" s="524"/>
      <c r="AG14" s="525"/>
      <c r="AH14" s="523">
        <v>28.9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47.6</v>
      </c>
      <c r="CU14" s="535"/>
      <c r="CV14" s="535"/>
      <c r="CW14" s="535"/>
      <c r="CX14" s="535"/>
      <c r="CY14" s="535"/>
      <c r="CZ14" s="535"/>
      <c r="DA14" s="536"/>
      <c r="DB14" s="534">
        <v>41.7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145</v>
      </c>
      <c r="N15" s="528"/>
      <c r="O15" s="528"/>
      <c r="P15" s="528"/>
      <c r="Q15" s="529"/>
      <c r="R15" s="530">
        <v>2566</v>
      </c>
      <c r="S15" s="531"/>
      <c r="T15" s="531"/>
      <c r="U15" s="531"/>
      <c r="V15" s="532"/>
      <c r="W15" s="518" t="s">
        <v>146</v>
      </c>
      <c r="X15" s="440"/>
      <c r="Y15" s="440"/>
      <c r="Z15" s="440"/>
      <c r="AA15" s="440"/>
      <c r="AB15" s="441"/>
      <c r="AC15" s="403">
        <v>263</v>
      </c>
      <c r="AD15" s="404"/>
      <c r="AE15" s="404"/>
      <c r="AF15" s="404"/>
      <c r="AG15" s="405"/>
      <c r="AH15" s="403">
        <v>307</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273100</v>
      </c>
      <c r="BO15" s="423"/>
      <c r="BP15" s="423"/>
      <c r="BQ15" s="423"/>
      <c r="BR15" s="423"/>
      <c r="BS15" s="423"/>
      <c r="BT15" s="423"/>
      <c r="BU15" s="424"/>
      <c r="BV15" s="422">
        <v>273188</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16.3</v>
      </c>
      <c r="AD16" s="524"/>
      <c r="AE16" s="524"/>
      <c r="AF16" s="524"/>
      <c r="AG16" s="525"/>
      <c r="AH16" s="523">
        <v>18</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2225057</v>
      </c>
      <c r="BO16" s="428"/>
      <c r="BP16" s="428"/>
      <c r="BQ16" s="428"/>
      <c r="BR16" s="428"/>
      <c r="BS16" s="428"/>
      <c r="BT16" s="428"/>
      <c r="BU16" s="429"/>
      <c r="BV16" s="427">
        <v>2310936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889</v>
      </c>
      <c r="AD17" s="404"/>
      <c r="AE17" s="404"/>
      <c r="AF17" s="404"/>
      <c r="AG17" s="405"/>
      <c r="AH17" s="403">
        <v>903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339244</v>
      </c>
      <c r="BO17" s="428"/>
      <c r="BP17" s="428"/>
      <c r="BQ17" s="428"/>
      <c r="BR17" s="428"/>
      <c r="BS17" s="428"/>
      <c r="BT17" s="428"/>
      <c r="BU17" s="429"/>
      <c r="BV17" s="427">
        <v>342683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105.61</v>
      </c>
      <c r="M18" s="492"/>
      <c r="N18" s="492"/>
      <c r="O18" s="492"/>
      <c r="P18" s="492"/>
      <c r="Q18" s="492"/>
      <c r="R18" s="493"/>
      <c r="S18" s="493"/>
      <c r="T18" s="493"/>
      <c r="U18" s="493"/>
      <c r="V18" s="494"/>
      <c r="W18" s="508"/>
      <c r="X18" s="509"/>
      <c r="Y18" s="509"/>
      <c r="Z18" s="509"/>
      <c r="AA18" s="509"/>
      <c r="AB18" s="519"/>
      <c r="AC18" s="391">
        <v>55.1</v>
      </c>
      <c r="AD18" s="392"/>
      <c r="AE18" s="392"/>
      <c r="AF18" s="392"/>
      <c r="AG18" s="495"/>
      <c r="AH18" s="391">
        <v>53.1</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1952353</v>
      </c>
      <c r="BO18" s="428"/>
      <c r="BP18" s="428"/>
      <c r="BQ18" s="428"/>
      <c r="BR18" s="428"/>
      <c r="BS18" s="428"/>
      <c r="BT18" s="428"/>
      <c r="BU18" s="429"/>
      <c r="BV18" s="427">
        <v>2038213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26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2789341</v>
      </c>
      <c r="BO19" s="428"/>
      <c r="BP19" s="428"/>
      <c r="BQ19" s="428"/>
      <c r="BR19" s="428"/>
      <c r="BS19" s="428"/>
      <c r="BT19" s="428"/>
      <c r="BU19" s="429"/>
      <c r="BV19" s="427">
        <v>2873951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1264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7201051</v>
      </c>
      <c r="BO23" s="428"/>
      <c r="BP23" s="428"/>
      <c r="BQ23" s="428"/>
      <c r="BR23" s="428"/>
      <c r="BS23" s="428"/>
      <c r="BT23" s="428"/>
      <c r="BU23" s="429"/>
      <c r="BV23" s="427">
        <v>6674178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7000</v>
      </c>
      <c r="R24" s="404"/>
      <c r="S24" s="404"/>
      <c r="T24" s="404"/>
      <c r="U24" s="404"/>
      <c r="V24" s="405"/>
      <c r="W24" s="469"/>
      <c r="X24" s="460"/>
      <c r="Y24" s="461"/>
      <c r="Z24" s="400" t="s">
        <v>170</v>
      </c>
      <c r="AA24" s="401"/>
      <c r="AB24" s="401"/>
      <c r="AC24" s="401"/>
      <c r="AD24" s="401"/>
      <c r="AE24" s="401"/>
      <c r="AF24" s="401"/>
      <c r="AG24" s="402"/>
      <c r="AH24" s="403">
        <v>67</v>
      </c>
      <c r="AI24" s="404"/>
      <c r="AJ24" s="404"/>
      <c r="AK24" s="404"/>
      <c r="AL24" s="405"/>
      <c r="AM24" s="403">
        <v>180029</v>
      </c>
      <c r="AN24" s="404"/>
      <c r="AO24" s="404"/>
      <c r="AP24" s="404"/>
      <c r="AQ24" s="404"/>
      <c r="AR24" s="405"/>
      <c r="AS24" s="403">
        <v>2687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7024165</v>
      </c>
      <c r="BO24" s="428"/>
      <c r="BP24" s="428"/>
      <c r="BQ24" s="428"/>
      <c r="BR24" s="428"/>
      <c r="BS24" s="428"/>
      <c r="BT24" s="428"/>
      <c r="BU24" s="429"/>
      <c r="BV24" s="427">
        <v>6473402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5960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174</v>
      </c>
      <c r="AN25" s="404"/>
      <c r="AO25" s="404"/>
      <c r="AP25" s="404"/>
      <c r="AQ25" s="404"/>
      <c r="AR25" s="405"/>
      <c r="AS25" s="403" t="s">
        <v>129</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55209</v>
      </c>
      <c r="BO25" s="423"/>
      <c r="BP25" s="423"/>
      <c r="BQ25" s="423"/>
      <c r="BR25" s="423"/>
      <c r="BS25" s="423"/>
      <c r="BT25" s="423"/>
      <c r="BU25" s="424"/>
      <c r="BV25" s="422">
        <v>24573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5580</v>
      </c>
      <c r="R26" s="404"/>
      <c r="S26" s="404"/>
      <c r="T26" s="404"/>
      <c r="U26" s="404"/>
      <c r="V26" s="405"/>
      <c r="W26" s="469"/>
      <c r="X26" s="460"/>
      <c r="Y26" s="461"/>
      <c r="Z26" s="400" t="s">
        <v>177</v>
      </c>
      <c r="AA26" s="482"/>
      <c r="AB26" s="482"/>
      <c r="AC26" s="482"/>
      <c r="AD26" s="482"/>
      <c r="AE26" s="482"/>
      <c r="AF26" s="482"/>
      <c r="AG26" s="483"/>
      <c r="AH26" s="403">
        <v>7</v>
      </c>
      <c r="AI26" s="404"/>
      <c r="AJ26" s="404"/>
      <c r="AK26" s="404"/>
      <c r="AL26" s="405"/>
      <c r="AM26" s="403">
        <v>20685</v>
      </c>
      <c r="AN26" s="404"/>
      <c r="AO26" s="404"/>
      <c r="AP26" s="404"/>
      <c r="AQ26" s="404"/>
      <c r="AR26" s="405"/>
      <c r="AS26" s="403">
        <v>2955</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2300</v>
      </c>
      <c r="R27" s="404"/>
      <c r="S27" s="404"/>
      <c r="T27" s="404"/>
      <c r="U27" s="404"/>
      <c r="V27" s="405"/>
      <c r="W27" s="469"/>
      <c r="X27" s="460"/>
      <c r="Y27" s="461"/>
      <c r="Z27" s="400" t="s">
        <v>180</v>
      </c>
      <c r="AA27" s="401"/>
      <c r="AB27" s="401"/>
      <c r="AC27" s="401"/>
      <c r="AD27" s="401"/>
      <c r="AE27" s="401"/>
      <c r="AF27" s="401"/>
      <c r="AG27" s="402"/>
      <c r="AH27" s="403">
        <v>2</v>
      </c>
      <c r="AI27" s="404"/>
      <c r="AJ27" s="404"/>
      <c r="AK27" s="404"/>
      <c r="AL27" s="405"/>
      <c r="AM27" s="403" t="s">
        <v>181</v>
      </c>
      <c r="AN27" s="404"/>
      <c r="AO27" s="404"/>
      <c r="AP27" s="404"/>
      <c r="AQ27" s="404"/>
      <c r="AR27" s="405"/>
      <c r="AS27" s="403" t="s">
        <v>181</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52641</v>
      </c>
      <c r="BO27" s="431"/>
      <c r="BP27" s="431"/>
      <c r="BQ27" s="431"/>
      <c r="BR27" s="431"/>
      <c r="BS27" s="431"/>
      <c r="BT27" s="431"/>
      <c r="BU27" s="432"/>
      <c r="BV27" s="430">
        <v>52641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1850</v>
      </c>
      <c r="R28" s="404"/>
      <c r="S28" s="404"/>
      <c r="T28" s="404"/>
      <c r="U28" s="404"/>
      <c r="V28" s="405"/>
      <c r="W28" s="469"/>
      <c r="X28" s="460"/>
      <c r="Y28" s="461"/>
      <c r="Z28" s="400" t="s">
        <v>184</v>
      </c>
      <c r="AA28" s="401"/>
      <c r="AB28" s="401"/>
      <c r="AC28" s="401"/>
      <c r="AD28" s="401"/>
      <c r="AE28" s="401"/>
      <c r="AF28" s="401"/>
      <c r="AG28" s="402"/>
      <c r="AH28" s="403" t="s">
        <v>128</v>
      </c>
      <c r="AI28" s="404"/>
      <c r="AJ28" s="404"/>
      <c r="AK28" s="404"/>
      <c r="AL28" s="405"/>
      <c r="AM28" s="403" t="s">
        <v>174</v>
      </c>
      <c r="AN28" s="404"/>
      <c r="AO28" s="404"/>
      <c r="AP28" s="404"/>
      <c r="AQ28" s="404"/>
      <c r="AR28" s="405"/>
      <c r="AS28" s="403" t="s">
        <v>174</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824518</v>
      </c>
      <c r="BO28" s="423"/>
      <c r="BP28" s="423"/>
      <c r="BQ28" s="423"/>
      <c r="BR28" s="423"/>
      <c r="BS28" s="423"/>
      <c r="BT28" s="423"/>
      <c r="BU28" s="424"/>
      <c r="BV28" s="422">
        <v>822707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7</v>
      </c>
      <c r="M29" s="404"/>
      <c r="N29" s="404"/>
      <c r="O29" s="404"/>
      <c r="P29" s="405"/>
      <c r="Q29" s="403">
        <v>1650</v>
      </c>
      <c r="R29" s="404"/>
      <c r="S29" s="404"/>
      <c r="T29" s="404"/>
      <c r="U29" s="404"/>
      <c r="V29" s="405"/>
      <c r="W29" s="470"/>
      <c r="X29" s="471"/>
      <c r="Y29" s="472"/>
      <c r="Z29" s="400" t="s">
        <v>187</v>
      </c>
      <c r="AA29" s="401"/>
      <c r="AB29" s="401"/>
      <c r="AC29" s="401"/>
      <c r="AD29" s="401"/>
      <c r="AE29" s="401"/>
      <c r="AF29" s="401"/>
      <c r="AG29" s="402"/>
      <c r="AH29" s="403">
        <v>69</v>
      </c>
      <c r="AI29" s="404"/>
      <c r="AJ29" s="404"/>
      <c r="AK29" s="404"/>
      <c r="AL29" s="405"/>
      <c r="AM29" s="403">
        <v>185225</v>
      </c>
      <c r="AN29" s="404"/>
      <c r="AO29" s="404"/>
      <c r="AP29" s="404"/>
      <c r="AQ29" s="404"/>
      <c r="AR29" s="405"/>
      <c r="AS29" s="403">
        <v>2684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812927</v>
      </c>
      <c r="BO29" s="428"/>
      <c r="BP29" s="428"/>
      <c r="BQ29" s="428"/>
      <c r="BR29" s="428"/>
      <c r="BS29" s="428"/>
      <c r="BT29" s="428"/>
      <c r="BU29" s="429"/>
      <c r="BV29" s="427">
        <v>812807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95.1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674880</v>
      </c>
      <c r="BO30" s="431"/>
      <c r="BP30" s="431"/>
      <c r="BQ30" s="431"/>
      <c r="BR30" s="431"/>
      <c r="BS30" s="431"/>
      <c r="BT30" s="431"/>
      <c r="BU30" s="432"/>
      <c r="BV30" s="430">
        <v>693447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利尻富士町国民健康保険事業特別会計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利尻富士町簡易水道事業特別会計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利尻島国民健康保険病院組合（病院事業）</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株式会社利尻島振興公社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利尻富士町歯科施設特別会計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利尻富士町後期高齢者医療特別会計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利尻富士町下水道事業特別会計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利尻島国民健康保険病院組合（訪問看護事業）</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利尻富士町介護保険事業特別会計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IF('各会計、関係団体の財政状況及び健全化判断比率'!B35="","",'各会計、関係団体の財政状況及び健全化判断比率'!B35)</f>
        <v>利尻富士町港湾整備事業特別会計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利尻郡清掃施設組合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利尻富士町介護サービス特別会計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IF('各会計、関係団体の財政状況及び健全化判断比率'!B36="","",'各会計、関係団体の財政状況及び健全化判断比率'!B36)</f>
        <v>利尻富士町温泉事業特別会計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利尻郡学校給食組合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利尻富士町国民健康保険施設特別会計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利尻礼文消防事務組合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4CGcC0pvVsWmvgAzH0Fwciu5waw5+62g5lmxdVN0Qg8Lq5Hm3fujSEO+2+vzpNesQZggvyrLTRVwmQIbXq16Tw==" saltValue="xx2H1alT0VgyU/7elmB8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06" t="s">
        <v>554</v>
      </c>
      <c r="D34" s="1206"/>
      <c r="E34" s="1207"/>
      <c r="F34" s="32">
        <v>1.53</v>
      </c>
      <c r="G34" s="33">
        <v>1.42</v>
      </c>
      <c r="H34" s="33">
        <v>1.2</v>
      </c>
      <c r="I34" s="33">
        <v>1.05</v>
      </c>
      <c r="J34" s="34">
        <v>1.22</v>
      </c>
      <c r="K34" s="22"/>
      <c r="L34" s="22"/>
      <c r="M34" s="22"/>
      <c r="N34" s="22"/>
      <c r="O34" s="22"/>
      <c r="P34" s="22"/>
    </row>
    <row r="35" spans="1:16" ht="39" customHeight="1">
      <c r="A35" s="22"/>
      <c r="B35" s="35"/>
      <c r="C35" s="1200" t="s">
        <v>555</v>
      </c>
      <c r="D35" s="1201"/>
      <c r="E35" s="1202"/>
      <c r="F35" s="36">
        <v>0.23</v>
      </c>
      <c r="G35" s="37">
        <v>0.09</v>
      </c>
      <c r="H35" s="37">
        <v>0.28999999999999998</v>
      </c>
      <c r="I35" s="37">
        <v>0.43</v>
      </c>
      <c r="J35" s="38">
        <v>0.6</v>
      </c>
      <c r="K35" s="22"/>
      <c r="L35" s="22"/>
      <c r="M35" s="22"/>
      <c r="N35" s="22"/>
      <c r="O35" s="22"/>
      <c r="P35" s="22"/>
    </row>
    <row r="36" spans="1:16" ht="39" customHeight="1">
      <c r="A36" s="22"/>
      <c r="B36" s="35"/>
      <c r="C36" s="1200" t="s">
        <v>556</v>
      </c>
      <c r="D36" s="1201"/>
      <c r="E36" s="1202"/>
      <c r="F36" s="36">
        <v>0</v>
      </c>
      <c r="G36" s="37">
        <v>0.12</v>
      </c>
      <c r="H36" s="37">
        <v>0.04</v>
      </c>
      <c r="I36" s="37">
        <v>0.12</v>
      </c>
      <c r="J36" s="38">
        <v>0.37</v>
      </c>
      <c r="K36" s="22"/>
      <c r="L36" s="22"/>
      <c r="M36" s="22"/>
      <c r="N36" s="22"/>
      <c r="O36" s="22"/>
      <c r="P36" s="22"/>
    </row>
    <row r="37" spans="1:16" ht="39" customHeight="1">
      <c r="A37" s="22"/>
      <c r="B37" s="35"/>
      <c r="C37" s="1200" t="s">
        <v>557</v>
      </c>
      <c r="D37" s="1201"/>
      <c r="E37" s="1202"/>
      <c r="F37" s="36">
        <v>0</v>
      </c>
      <c r="G37" s="37">
        <v>0.18</v>
      </c>
      <c r="H37" s="37">
        <v>0.37</v>
      </c>
      <c r="I37" s="37">
        <v>0.28000000000000003</v>
      </c>
      <c r="J37" s="38">
        <v>0.27</v>
      </c>
      <c r="K37" s="22"/>
      <c r="L37" s="22"/>
      <c r="M37" s="22"/>
      <c r="N37" s="22"/>
      <c r="O37" s="22"/>
      <c r="P37" s="22"/>
    </row>
    <row r="38" spans="1:16" ht="39" customHeight="1">
      <c r="A38" s="22"/>
      <c r="B38" s="35"/>
      <c r="C38" s="1200" t="s">
        <v>558</v>
      </c>
      <c r="D38" s="1201"/>
      <c r="E38" s="1202"/>
      <c r="F38" s="36">
        <v>0.04</v>
      </c>
      <c r="G38" s="37">
        <v>0</v>
      </c>
      <c r="H38" s="37">
        <v>0.04</v>
      </c>
      <c r="I38" s="37">
        <v>0.02</v>
      </c>
      <c r="J38" s="38">
        <v>0.02</v>
      </c>
      <c r="K38" s="22"/>
      <c r="L38" s="22"/>
      <c r="M38" s="22"/>
      <c r="N38" s="22"/>
      <c r="O38" s="22"/>
      <c r="P38" s="22"/>
    </row>
    <row r="39" spans="1:16" ht="39" customHeight="1">
      <c r="A39" s="22"/>
      <c r="B39" s="35"/>
      <c r="C39" s="1200" t="s">
        <v>559</v>
      </c>
      <c r="D39" s="1201"/>
      <c r="E39" s="1202"/>
      <c r="F39" s="36">
        <v>0.05</v>
      </c>
      <c r="G39" s="37">
        <v>0.06</v>
      </c>
      <c r="H39" s="37">
        <v>0.01</v>
      </c>
      <c r="I39" s="37">
        <v>0.01</v>
      </c>
      <c r="J39" s="38">
        <v>0.01</v>
      </c>
      <c r="K39" s="22"/>
      <c r="L39" s="22"/>
      <c r="M39" s="22"/>
      <c r="N39" s="22"/>
      <c r="O39" s="22"/>
      <c r="P39" s="22"/>
    </row>
    <row r="40" spans="1:16" ht="39" customHeight="1">
      <c r="A40" s="22"/>
      <c r="B40" s="35"/>
      <c r="C40" s="1200" t="s">
        <v>560</v>
      </c>
      <c r="D40" s="1201"/>
      <c r="E40" s="1202"/>
      <c r="F40" s="36">
        <v>0.04</v>
      </c>
      <c r="G40" s="37">
        <v>0.09</v>
      </c>
      <c r="H40" s="37">
        <v>0.04</v>
      </c>
      <c r="I40" s="37">
        <v>0.08</v>
      </c>
      <c r="J40" s="38">
        <v>0.01</v>
      </c>
      <c r="K40" s="22"/>
      <c r="L40" s="22"/>
      <c r="M40" s="22"/>
      <c r="N40" s="22"/>
      <c r="O40" s="22"/>
      <c r="P40" s="22"/>
    </row>
    <row r="41" spans="1:16" ht="39" customHeight="1">
      <c r="A41" s="22"/>
      <c r="B41" s="35"/>
      <c r="C41" s="1200" t="s">
        <v>561</v>
      </c>
      <c r="D41" s="1201"/>
      <c r="E41" s="1202"/>
      <c r="F41" s="36">
        <v>0.01</v>
      </c>
      <c r="G41" s="37">
        <v>0.02</v>
      </c>
      <c r="H41" s="37">
        <v>0</v>
      </c>
      <c r="I41" s="37">
        <v>0</v>
      </c>
      <c r="J41" s="38">
        <v>0.01</v>
      </c>
      <c r="K41" s="22"/>
      <c r="L41" s="22"/>
      <c r="M41" s="22"/>
      <c r="N41" s="22"/>
      <c r="O41" s="22"/>
      <c r="P41" s="22"/>
    </row>
    <row r="42" spans="1:16" ht="39" customHeight="1">
      <c r="A42" s="22"/>
      <c r="B42" s="39"/>
      <c r="C42" s="1200" t="s">
        <v>562</v>
      </c>
      <c r="D42" s="1201"/>
      <c r="E42" s="1202"/>
      <c r="F42" s="36" t="s">
        <v>506</v>
      </c>
      <c r="G42" s="37" t="s">
        <v>506</v>
      </c>
      <c r="H42" s="37" t="s">
        <v>506</v>
      </c>
      <c r="I42" s="37" t="s">
        <v>506</v>
      </c>
      <c r="J42" s="38" t="s">
        <v>506</v>
      </c>
      <c r="K42" s="22"/>
      <c r="L42" s="22"/>
      <c r="M42" s="22"/>
      <c r="N42" s="22"/>
      <c r="O42" s="22"/>
      <c r="P42" s="22"/>
    </row>
    <row r="43" spans="1:16" ht="39" customHeight="1" thickBot="1">
      <c r="A43" s="22"/>
      <c r="B43" s="40"/>
      <c r="C43" s="1203" t="s">
        <v>563</v>
      </c>
      <c r="D43" s="1204"/>
      <c r="E43" s="1205"/>
      <c r="F43" s="41">
        <v>0.04</v>
      </c>
      <c r="G43" s="42">
        <v>0.05</v>
      </c>
      <c r="H43" s="42">
        <v>0.1</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MvDa4tD+zLarWhFxcbRl710hKiLPa1icVEWA6slAZZ2O4PelRKBLWMw+auNYJ8XQhIOApdeFy5DR6NeO6F6lQ==" saltValue="0PzxTKNXS6Nth9G/5Zc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26" t="s">
        <v>11</v>
      </c>
      <c r="C45" s="1227"/>
      <c r="D45" s="58"/>
      <c r="E45" s="1232" t="s">
        <v>12</v>
      </c>
      <c r="F45" s="1232"/>
      <c r="G45" s="1232"/>
      <c r="H45" s="1232"/>
      <c r="I45" s="1232"/>
      <c r="J45" s="1233"/>
      <c r="K45" s="59">
        <v>915</v>
      </c>
      <c r="L45" s="60">
        <v>887</v>
      </c>
      <c r="M45" s="60">
        <v>832</v>
      </c>
      <c r="N45" s="60">
        <v>798</v>
      </c>
      <c r="O45" s="61">
        <v>755</v>
      </c>
      <c r="P45" s="48"/>
      <c r="Q45" s="48"/>
      <c r="R45" s="48"/>
      <c r="S45" s="48"/>
      <c r="T45" s="48"/>
      <c r="U45" s="48"/>
    </row>
    <row r="46" spans="1:21" ht="30.75" customHeight="1">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c r="A48" s="48"/>
      <c r="B48" s="1228"/>
      <c r="C48" s="1229"/>
      <c r="D48" s="62"/>
      <c r="E48" s="1210" t="s">
        <v>15</v>
      </c>
      <c r="F48" s="1210"/>
      <c r="G48" s="1210"/>
      <c r="H48" s="1210"/>
      <c r="I48" s="1210"/>
      <c r="J48" s="1211"/>
      <c r="K48" s="63">
        <v>83</v>
      </c>
      <c r="L48" s="64">
        <v>94</v>
      </c>
      <c r="M48" s="64">
        <v>113</v>
      </c>
      <c r="N48" s="64">
        <v>124</v>
      </c>
      <c r="O48" s="65">
        <v>111</v>
      </c>
      <c r="P48" s="48"/>
      <c r="Q48" s="48"/>
      <c r="R48" s="48"/>
      <c r="S48" s="48"/>
      <c r="T48" s="48"/>
      <c r="U48" s="48"/>
    </row>
    <row r="49" spans="1:21" ht="30.75" customHeight="1">
      <c r="A49" s="48"/>
      <c r="B49" s="1228"/>
      <c r="C49" s="1229"/>
      <c r="D49" s="62"/>
      <c r="E49" s="1210" t="s">
        <v>16</v>
      </c>
      <c r="F49" s="1210"/>
      <c r="G49" s="1210"/>
      <c r="H49" s="1210"/>
      <c r="I49" s="1210"/>
      <c r="J49" s="1211"/>
      <c r="K49" s="63">
        <v>71</v>
      </c>
      <c r="L49" s="64">
        <v>68</v>
      </c>
      <c r="M49" s="64">
        <v>54</v>
      </c>
      <c r="N49" s="64">
        <v>36</v>
      </c>
      <c r="O49" s="65">
        <v>35</v>
      </c>
      <c r="P49" s="48"/>
      <c r="Q49" s="48"/>
      <c r="R49" s="48"/>
      <c r="S49" s="48"/>
      <c r="T49" s="48"/>
      <c r="U49" s="48"/>
    </row>
    <row r="50" spans="1:21" ht="30.75" customHeight="1">
      <c r="A50" s="48"/>
      <c r="B50" s="1228"/>
      <c r="C50" s="1229"/>
      <c r="D50" s="62"/>
      <c r="E50" s="1210" t="s">
        <v>17</v>
      </c>
      <c r="F50" s="1210"/>
      <c r="G50" s="1210"/>
      <c r="H50" s="1210"/>
      <c r="I50" s="1210"/>
      <c r="J50" s="1211"/>
      <c r="K50" s="63">
        <v>31</v>
      </c>
      <c r="L50" s="64">
        <v>15</v>
      </c>
      <c r="M50" s="64">
        <v>10</v>
      </c>
      <c r="N50" s="64">
        <v>10</v>
      </c>
      <c r="O50" s="65">
        <v>11</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1</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812</v>
      </c>
      <c r="L52" s="64">
        <v>806</v>
      </c>
      <c r="M52" s="64">
        <v>768</v>
      </c>
      <c r="N52" s="64">
        <v>723</v>
      </c>
      <c r="O52" s="65">
        <v>659</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288</v>
      </c>
      <c r="L53" s="69">
        <v>258</v>
      </c>
      <c r="M53" s="69">
        <v>241</v>
      </c>
      <c r="N53" s="69">
        <v>246</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16" t="s">
        <v>25</v>
      </c>
      <c r="C57" s="1217"/>
      <c r="D57" s="1220" t="s">
        <v>26</v>
      </c>
      <c r="E57" s="1221"/>
      <c r="F57" s="1221"/>
      <c r="G57" s="1221"/>
      <c r="H57" s="1221"/>
      <c r="I57" s="1221"/>
      <c r="J57" s="1222"/>
      <c r="K57" s="82" t="s">
        <v>584</v>
      </c>
      <c r="L57" s="83" t="s">
        <v>584</v>
      </c>
      <c r="M57" s="83" t="s">
        <v>584</v>
      </c>
      <c r="N57" s="83" t="s">
        <v>584</v>
      </c>
      <c r="O57" s="84" t="s">
        <v>584</v>
      </c>
    </row>
    <row r="58" spans="1:21" ht="31.5" customHeight="1" thickBot="1">
      <c r="B58" s="1218"/>
      <c r="C58" s="1219"/>
      <c r="D58" s="1223" t="s">
        <v>27</v>
      </c>
      <c r="E58" s="1224"/>
      <c r="F58" s="1224"/>
      <c r="G58" s="1224"/>
      <c r="H58" s="1224"/>
      <c r="I58" s="1224"/>
      <c r="J58" s="1225"/>
      <c r="K58" s="85" t="s">
        <v>584</v>
      </c>
      <c r="L58" s="86" t="s">
        <v>584</v>
      </c>
      <c r="M58" s="86" t="s">
        <v>584</v>
      </c>
      <c r="N58" s="86" t="s">
        <v>584</v>
      </c>
      <c r="O58" s="87" t="s">
        <v>584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nPcdLycCXzn2l5x9Ok4dtGJm40CefMvgR3g0cfGler5C9kYhUU16x7EX1LaTGWMqfxKzwQFHRHqUjbbryIuQ==" saltValue="5rpJrQjavHF+tGlMXbTs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548</v>
      </c>
      <c r="J40" s="99" t="s">
        <v>549</v>
      </c>
      <c r="K40" s="99" t="s">
        <v>550</v>
      </c>
      <c r="L40" s="99" t="s">
        <v>551</v>
      </c>
      <c r="M40" s="100" t="s">
        <v>552</v>
      </c>
    </row>
    <row r="41" spans="2:13" ht="27.75" customHeight="1">
      <c r="B41" s="1246" t="s">
        <v>30</v>
      </c>
      <c r="C41" s="1247"/>
      <c r="D41" s="101"/>
      <c r="E41" s="1248" t="s">
        <v>31</v>
      </c>
      <c r="F41" s="1248"/>
      <c r="G41" s="1248"/>
      <c r="H41" s="1249"/>
      <c r="I41" s="102">
        <v>6295</v>
      </c>
      <c r="J41" s="103">
        <v>6018</v>
      </c>
      <c r="K41" s="103">
        <v>6086</v>
      </c>
      <c r="L41" s="103">
        <v>6674</v>
      </c>
      <c r="M41" s="104">
        <v>7201</v>
      </c>
    </row>
    <row r="42" spans="2:13" ht="27.75" customHeight="1">
      <c r="B42" s="1236"/>
      <c r="C42" s="1237"/>
      <c r="D42" s="105"/>
      <c r="E42" s="1240" t="s">
        <v>32</v>
      </c>
      <c r="F42" s="1240"/>
      <c r="G42" s="1240"/>
      <c r="H42" s="1241"/>
      <c r="I42" s="106">
        <v>64</v>
      </c>
      <c r="J42" s="107">
        <v>36</v>
      </c>
      <c r="K42" s="107">
        <v>32</v>
      </c>
      <c r="L42" s="107">
        <v>21</v>
      </c>
      <c r="M42" s="108">
        <v>10</v>
      </c>
    </row>
    <row r="43" spans="2:13" ht="27.75" customHeight="1">
      <c r="B43" s="1236"/>
      <c r="C43" s="1237"/>
      <c r="D43" s="105"/>
      <c r="E43" s="1240" t="s">
        <v>33</v>
      </c>
      <c r="F43" s="1240"/>
      <c r="G43" s="1240"/>
      <c r="H43" s="1241"/>
      <c r="I43" s="106">
        <v>1740</v>
      </c>
      <c r="J43" s="107">
        <v>1666</v>
      </c>
      <c r="K43" s="107">
        <v>1603</v>
      </c>
      <c r="L43" s="107">
        <v>1503</v>
      </c>
      <c r="M43" s="108">
        <v>1440</v>
      </c>
    </row>
    <row r="44" spans="2:13" ht="27.75" customHeight="1">
      <c r="B44" s="1236"/>
      <c r="C44" s="1237"/>
      <c r="D44" s="105"/>
      <c r="E44" s="1240" t="s">
        <v>34</v>
      </c>
      <c r="F44" s="1240"/>
      <c r="G44" s="1240"/>
      <c r="H44" s="1241"/>
      <c r="I44" s="106">
        <v>271</v>
      </c>
      <c r="J44" s="107">
        <v>523</v>
      </c>
      <c r="K44" s="107">
        <v>513</v>
      </c>
      <c r="L44" s="107">
        <v>489</v>
      </c>
      <c r="M44" s="108">
        <v>439</v>
      </c>
    </row>
    <row r="45" spans="2:13" ht="27.75" customHeight="1">
      <c r="B45" s="1236"/>
      <c r="C45" s="1237"/>
      <c r="D45" s="105"/>
      <c r="E45" s="1240" t="s">
        <v>35</v>
      </c>
      <c r="F45" s="1240"/>
      <c r="G45" s="1240"/>
      <c r="H45" s="1241"/>
      <c r="I45" s="106">
        <v>504</v>
      </c>
      <c r="J45" s="107">
        <v>500</v>
      </c>
      <c r="K45" s="107">
        <v>479</v>
      </c>
      <c r="L45" s="107">
        <v>467</v>
      </c>
      <c r="M45" s="108">
        <v>454</v>
      </c>
    </row>
    <row r="46" spans="2:13" ht="27.75" customHeight="1">
      <c r="B46" s="1236"/>
      <c r="C46" s="1237"/>
      <c r="D46" s="109"/>
      <c r="E46" s="1240" t="s">
        <v>36</v>
      </c>
      <c r="F46" s="1240"/>
      <c r="G46" s="1240"/>
      <c r="H46" s="1241"/>
      <c r="I46" s="106" t="s">
        <v>506</v>
      </c>
      <c r="J46" s="107" t="s">
        <v>506</v>
      </c>
      <c r="K46" s="107" t="s">
        <v>506</v>
      </c>
      <c r="L46" s="107" t="s">
        <v>506</v>
      </c>
      <c r="M46" s="108" t="s">
        <v>506</v>
      </c>
    </row>
    <row r="47" spans="2:13" ht="27.75" customHeight="1">
      <c r="B47" s="1236"/>
      <c r="C47" s="1237"/>
      <c r="D47" s="110"/>
      <c r="E47" s="1250" t="s">
        <v>37</v>
      </c>
      <c r="F47" s="1251"/>
      <c r="G47" s="1251"/>
      <c r="H47" s="1252"/>
      <c r="I47" s="106" t="s">
        <v>506</v>
      </c>
      <c r="J47" s="107" t="s">
        <v>506</v>
      </c>
      <c r="K47" s="107" t="s">
        <v>506</v>
      </c>
      <c r="L47" s="107" t="s">
        <v>506</v>
      </c>
      <c r="M47" s="108" t="s">
        <v>506</v>
      </c>
    </row>
    <row r="48" spans="2:13" ht="27.75" customHeight="1">
      <c r="B48" s="1236"/>
      <c r="C48" s="1237"/>
      <c r="D48" s="105"/>
      <c r="E48" s="1240" t="s">
        <v>38</v>
      </c>
      <c r="F48" s="1240"/>
      <c r="G48" s="1240"/>
      <c r="H48" s="1241"/>
      <c r="I48" s="106" t="s">
        <v>506</v>
      </c>
      <c r="J48" s="107" t="s">
        <v>506</v>
      </c>
      <c r="K48" s="107" t="s">
        <v>506</v>
      </c>
      <c r="L48" s="107" t="s">
        <v>506</v>
      </c>
      <c r="M48" s="108" t="s">
        <v>506</v>
      </c>
    </row>
    <row r="49" spans="2:13" ht="27.75" customHeight="1">
      <c r="B49" s="1238"/>
      <c r="C49" s="1239"/>
      <c r="D49" s="105"/>
      <c r="E49" s="1240" t="s">
        <v>39</v>
      </c>
      <c r="F49" s="1240"/>
      <c r="G49" s="1240"/>
      <c r="H49" s="1241"/>
      <c r="I49" s="106" t="s">
        <v>506</v>
      </c>
      <c r="J49" s="107">
        <v>0</v>
      </c>
      <c r="K49" s="107" t="s">
        <v>506</v>
      </c>
      <c r="L49" s="107" t="s">
        <v>506</v>
      </c>
      <c r="M49" s="108" t="s">
        <v>506</v>
      </c>
    </row>
    <row r="50" spans="2:13" ht="27.75" customHeight="1">
      <c r="B50" s="1234" t="s">
        <v>40</v>
      </c>
      <c r="C50" s="1235"/>
      <c r="D50" s="111"/>
      <c r="E50" s="1240" t="s">
        <v>41</v>
      </c>
      <c r="F50" s="1240"/>
      <c r="G50" s="1240"/>
      <c r="H50" s="1241"/>
      <c r="I50" s="106">
        <v>1983</v>
      </c>
      <c r="J50" s="107">
        <v>2113</v>
      </c>
      <c r="K50" s="107">
        <v>2272</v>
      </c>
      <c r="L50" s="107">
        <v>2384</v>
      </c>
      <c r="M50" s="108">
        <v>2363</v>
      </c>
    </row>
    <row r="51" spans="2:13" ht="27.75" customHeight="1">
      <c r="B51" s="1236"/>
      <c r="C51" s="1237"/>
      <c r="D51" s="105"/>
      <c r="E51" s="1240" t="s">
        <v>42</v>
      </c>
      <c r="F51" s="1240"/>
      <c r="G51" s="1240"/>
      <c r="H51" s="1241"/>
      <c r="I51" s="106">
        <v>802</v>
      </c>
      <c r="J51" s="107">
        <v>755</v>
      </c>
      <c r="K51" s="107">
        <v>700</v>
      </c>
      <c r="L51" s="107">
        <v>652</v>
      </c>
      <c r="M51" s="108">
        <v>584</v>
      </c>
    </row>
    <row r="52" spans="2:13" ht="27.75" customHeight="1">
      <c r="B52" s="1238"/>
      <c r="C52" s="1239"/>
      <c r="D52" s="105"/>
      <c r="E52" s="1240" t="s">
        <v>43</v>
      </c>
      <c r="F52" s="1240"/>
      <c r="G52" s="1240"/>
      <c r="H52" s="1241"/>
      <c r="I52" s="106">
        <v>5239</v>
      </c>
      <c r="J52" s="107">
        <v>5410</v>
      </c>
      <c r="K52" s="107">
        <v>5653</v>
      </c>
      <c r="L52" s="107">
        <v>5357</v>
      </c>
      <c r="M52" s="108">
        <v>5734</v>
      </c>
    </row>
    <row r="53" spans="2:13" ht="27.75" customHeight="1" thickBot="1">
      <c r="B53" s="1242" t="s">
        <v>44</v>
      </c>
      <c r="C53" s="1243"/>
      <c r="D53" s="112"/>
      <c r="E53" s="1244" t="s">
        <v>45</v>
      </c>
      <c r="F53" s="1244"/>
      <c r="G53" s="1244"/>
      <c r="H53" s="1245"/>
      <c r="I53" s="113">
        <v>851</v>
      </c>
      <c r="J53" s="114">
        <v>465</v>
      </c>
      <c r="K53" s="114">
        <v>89</v>
      </c>
      <c r="L53" s="114">
        <v>761</v>
      </c>
      <c r="M53" s="115">
        <v>862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iw/RvDvXf7qUgYXB+0ffW2dSQ/THHSW1lReWpX5/vtV6CJ9m1S4agPiOaFW4jas0vykFGXA+OF2Li8yvFPshA==" saltValue="Tq0/W4nMhXLFnOAdnQ51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550</v>
      </c>
      <c r="G54" s="124" t="s">
        <v>551</v>
      </c>
      <c r="H54" s="125" t="s">
        <v>552</v>
      </c>
    </row>
    <row r="55" spans="2:8" ht="52.5" customHeight="1">
      <c r="B55" s="126"/>
      <c r="C55" s="1261" t="s">
        <v>48</v>
      </c>
      <c r="D55" s="1261"/>
      <c r="E55" s="1262"/>
      <c r="F55" s="127">
        <v>820</v>
      </c>
      <c r="G55" s="127">
        <v>823</v>
      </c>
      <c r="H55" s="128">
        <v>825</v>
      </c>
    </row>
    <row r="56" spans="2:8" ht="52.5" customHeight="1">
      <c r="B56" s="129"/>
      <c r="C56" s="1263" t="s">
        <v>49</v>
      </c>
      <c r="D56" s="1263"/>
      <c r="E56" s="1264"/>
      <c r="F56" s="130">
        <v>798</v>
      </c>
      <c r="G56" s="130">
        <v>813</v>
      </c>
      <c r="H56" s="131">
        <v>813</v>
      </c>
    </row>
    <row r="57" spans="2:8" ht="53.25" customHeight="1">
      <c r="B57" s="129"/>
      <c r="C57" s="1265" t="s">
        <v>50</v>
      </c>
      <c r="D57" s="1265"/>
      <c r="E57" s="1266"/>
      <c r="F57" s="132">
        <v>623</v>
      </c>
      <c r="G57" s="132">
        <v>693</v>
      </c>
      <c r="H57" s="133">
        <v>675</v>
      </c>
    </row>
    <row r="58" spans="2:8" ht="45.75" customHeight="1">
      <c r="B58" s="134"/>
      <c r="C58" s="1253" t="s">
        <v>579</v>
      </c>
      <c r="D58" s="1254"/>
      <c r="E58" s="1255"/>
      <c r="F58" s="135">
        <v>384</v>
      </c>
      <c r="G58" s="135">
        <v>392</v>
      </c>
      <c r="H58" s="136">
        <v>376</v>
      </c>
    </row>
    <row r="59" spans="2:8" ht="45.75" customHeight="1">
      <c r="B59" s="134"/>
      <c r="C59" s="1253" t="s">
        <v>580</v>
      </c>
      <c r="D59" s="1254"/>
      <c r="E59" s="1255"/>
      <c r="F59" s="135">
        <v>87</v>
      </c>
      <c r="G59" s="135">
        <v>113</v>
      </c>
      <c r="H59" s="136">
        <v>113</v>
      </c>
    </row>
    <row r="60" spans="2:8" ht="45.75" customHeight="1">
      <c r="B60" s="134"/>
      <c r="C60" s="1253" t="s">
        <v>581</v>
      </c>
      <c r="D60" s="1254"/>
      <c r="E60" s="1255"/>
      <c r="F60" s="135">
        <v>60</v>
      </c>
      <c r="G60" s="135">
        <v>101</v>
      </c>
      <c r="H60" s="136">
        <v>102</v>
      </c>
    </row>
    <row r="61" spans="2:8" ht="45.75" customHeight="1">
      <c r="B61" s="134"/>
      <c r="C61" s="1253" t="s">
        <v>582</v>
      </c>
      <c r="D61" s="1254"/>
      <c r="E61" s="1255"/>
      <c r="F61" s="135">
        <v>33</v>
      </c>
      <c r="G61" s="135">
        <v>33</v>
      </c>
      <c r="H61" s="136">
        <v>34</v>
      </c>
    </row>
    <row r="62" spans="2:8" ht="45.75" customHeight="1" thickBot="1">
      <c r="B62" s="137"/>
      <c r="C62" s="1256" t="s">
        <v>583</v>
      </c>
      <c r="D62" s="1257"/>
      <c r="E62" s="1258"/>
      <c r="F62" s="138">
        <v>31</v>
      </c>
      <c r="G62" s="138">
        <v>31</v>
      </c>
      <c r="H62" s="139">
        <v>31</v>
      </c>
    </row>
    <row r="63" spans="2:8" ht="52.5" customHeight="1" thickBot="1">
      <c r="B63" s="140"/>
      <c r="C63" s="1259" t="s">
        <v>51</v>
      </c>
      <c r="D63" s="1259"/>
      <c r="E63" s="1260"/>
      <c r="F63" s="141">
        <v>2240</v>
      </c>
      <c r="G63" s="141">
        <v>2329</v>
      </c>
      <c r="H63" s="142">
        <v>2312</v>
      </c>
    </row>
    <row r="64" spans="2:8" ht="15" customHeight="1"/>
    <row r="65" ht="0" hidden="1" customHeight="1"/>
    <row r="66" ht="0" hidden="1" customHeight="1"/>
  </sheetData>
  <sheetProtection algorithmName="SHA-512" hashValue="qfYoy+gvdoX8dldm4uTML71jqDqJ//LhrUj52BShFOwyNko1z5jW9+240NlkrKkrzDNZauhp+8zAwOB/1EKRng==" saltValue="R4GqmbbanRjd8Skkamn9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586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587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588</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589</v>
      </c>
      <c r="AO51" s="1305"/>
      <c r="AP51" s="1305"/>
      <c r="AQ51" s="1305"/>
      <c r="AR51" s="1305"/>
      <c r="AS51" s="1305"/>
      <c r="AT51" s="1305"/>
      <c r="AU51" s="1305"/>
      <c r="AV51" s="1305"/>
      <c r="AW51" s="1305"/>
      <c r="AX51" s="1305"/>
      <c r="AY51" s="1305"/>
      <c r="AZ51" s="1305"/>
      <c r="BA51" s="1305"/>
      <c r="BB51" s="1305" t="s">
        <v>590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592</v>
      </c>
      <c r="AO55" s="1301"/>
      <c r="AP55" s="1301"/>
      <c r="AQ55" s="1301"/>
      <c r="AR55" s="1301"/>
      <c r="AS55" s="1301"/>
      <c r="AT55" s="1301"/>
      <c r="AU55" s="1301"/>
      <c r="AV55" s="1301"/>
      <c r="AW55" s="1301"/>
      <c r="AX55" s="1301"/>
      <c r="AY55" s="1301"/>
      <c r="AZ55" s="1301"/>
      <c r="BA55" s="1301"/>
      <c r="BB55" s="1305" t="s">
        <v>593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594</v>
      </c>
    </row>
    <row r="64" spans="1:109">
      <c r="B64" s="1276"/>
      <c r="G64" s="1283"/>
      <c r="I64" s="1317"/>
      <c r="J64" s="1317"/>
      <c r="K64" s="1317"/>
      <c r="L64" s="1317"/>
      <c r="M64" s="1317"/>
      <c r="N64" s="1318"/>
      <c r="AM64" s="1283"/>
      <c r="AN64" s="1283" t="s">
        <v>587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595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588</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c r="B73" s="1276"/>
      <c r="G73" s="1302"/>
      <c r="H73" s="1302"/>
      <c r="I73" s="1302"/>
      <c r="J73" s="1302"/>
      <c r="K73" s="1324"/>
      <c r="L73" s="1324"/>
      <c r="M73" s="1324"/>
      <c r="N73" s="1324"/>
      <c r="AM73" s="1294"/>
      <c r="AN73" s="1305" t="s">
        <v>589</v>
      </c>
      <c r="AO73" s="1305"/>
      <c r="AP73" s="1305"/>
      <c r="AQ73" s="1305"/>
      <c r="AR73" s="1305"/>
      <c r="AS73" s="1305"/>
      <c r="AT73" s="1305"/>
      <c r="AU73" s="1305"/>
      <c r="AV73" s="1305"/>
      <c r="AW73" s="1305"/>
      <c r="AX73" s="1305"/>
      <c r="AY73" s="1305"/>
      <c r="AZ73" s="1305"/>
      <c r="BA73" s="1305"/>
      <c r="BB73" s="1305" t="s">
        <v>590</v>
      </c>
      <c r="BC73" s="1305"/>
      <c r="BD73" s="1305"/>
      <c r="BE73" s="1305"/>
      <c r="BF73" s="1305"/>
      <c r="BG73" s="1305"/>
      <c r="BH73" s="1305"/>
      <c r="BI73" s="1305"/>
      <c r="BJ73" s="1305"/>
      <c r="BK73" s="1305"/>
      <c r="BL73" s="1305"/>
      <c r="BM73" s="1305"/>
      <c r="BN73" s="1305"/>
      <c r="BO73" s="1305"/>
      <c r="BP73" s="1307">
        <v>49</v>
      </c>
      <c r="BQ73" s="1307"/>
      <c r="BR73" s="1307"/>
      <c r="BS73" s="1307"/>
      <c r="BT73" s="1307"/>
      <c r="BU73" s="1307"/>
      <c r="BV73" s="1307"/>
      <c r="BW73" s="1307"/>
      <c r="BX73" s="1307">
        <v>25.2</v>
      </c>
      <c r="BY73" s="1307"/>
      <c r="BZ73" s="1307"/>
      <c r="CA73" s="1307"/>
      <c r="CB73" s="1307"/>
      <c r="CC73" s="1307"/>
      <c r="CD73" s="1307"/>
      <c r="CE73" s="1307"/>
      <c r="CF73" s="1307">
        <v>4.8</v>
      </c>
      <c r="CG73" s="1307"/>
      <c r="CH73" s="1307"/>
      <c r="CI73" s="1307"/>
      <c r="CJ73" s="1307"/>
      <c r="CK73" s="1307"/>
      <c r="CL73" s="1307"/>
      <c r="CM73" s="1307"/>
      <c r="CN73" s="1307">
        <v>41.7</v>
      </c>
      <c r="CO73" s="1307"/>
      <c r="CP73" s="1307"/>
      <c r="CQ73" s="1307"/>
      <c r="CR73" s="1307"/>
      <c r="CS73" s="1307"/>
      <c r="CT73" s="1307"/>
      <c r="CU73" s="1307"/>
      <c r="CV73" s="1307">
        <v>47.6</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596</v>
      </c>
      <c r="BC75" s="1305"/>
      <c r="BD75" s="1305"/>
      <c r="BE75" s="1305"/>
      <c r="BF75" s="1305"/>
      <c r="BG75" s="1305"/>
      <c r="BH75" s="1305"/>
      <c r="BI75" s="1305"/>
      <c r="BJ75" s="1305"/>
      <c r="BK75" s="1305"/>
      <c r="BL75" s="1305"/>
      <c r="BM75" s="1305"/>
      <c r="BN75" s="1305"/>
      <c r="BO75" s="1305"/>
      <c r="BP75" s="1307">
        <v>14.6</v>
      </c>
      <c r="BQ75" s="1307"/>
      <c r="BR75" s="1307"/>
      <c r="BS75" s="1307"/>
      <c r="BT75" s="1307"/>
      <c r="BU75" s="1307"/>
      <c r="BV75" s="1307"/>
      <c r="BW75" s="1307"/>
      <c r="BX75" s="1307">
        <v>14.9</v>
      </c>
      <c r="BY75" s="1307"/>
      <c r="BZ75" s="1307"/>
      <c r="CA75" s="1307"/>
      <c r="CB75" s="1307"/>
      <c r="CC75" s="1307"/>
      <c r="CD75" s="1307"/>
      <c r="CE75" s="1307"/>
      <c r="CF75" s="1307">
        <v>14.5</v>
      </c>
      <c r="CG75" s="1307"/>
      <c r="CH75" s="1307"/>
      <c r="CI75" s="1307"/>
      <c r="CJ75" s="1307"/>
      <c r="CK75" s="1307"/>
      <c r="CL75" s="1307"/>
      <c r="CM75" s="1307"/>
      <c r="CN75" s="1307">
        <v>13.5</v>
      </c>
      <c r="CO75" s="1307"/>
      <c r="CP75" s="1307"/>
      <c r="CQ75" s="1307"/>
      <c r="CR75" s="1307"/>
      <c r="CS75" s="1307"/>
      <c r="CT75" s="1307"/>
      <c r="CU75" s="1307"/>
      <c r="CV75" s="1307">
        <v>13.5</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590</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596</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VLNGDQzToJCBkjPnZbM00PtNrYbHBRrIxjRYo9jb6Ie2s4QNlNLK1jxNcRELAb3yK2W/HcRNeWGGMPakCTeUw==" saltValue="dgaYizbwdKab25nqPZZQ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SaofA8mXqUcDTGkZ/Qk/kjtGBQywaIlqH9IImJ+CpD/IhrprvkYSGGKG/PQ6f+3OWOJ5G4E4oTChnY+4ObGWw==" saltValue="Venv/9vytFa4giF6u9Nc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w/SqRx3KedqEXAMs1ywdT0XU8rQJOu+miaAbUQlsQoexADvHJAaSDZ6+qGXqsPa3lwTVKH2wVHb3X8MwikMJA==" saltValue="2gy+RnwJEiW0gUzhan+W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545</v>
      </c>
      <c r="G2" s="156"/>
      <c r="H2" s="157"/>
    </row>
    <row r="3" spans="1:8">
      <c r="A3" s="153" t="s">
        <v>538</v>
      </c>
      <c r="B3" s="158"/>
      <c r="C3" s="159"/>
      <c r="D3" s="160">
        <v>224519</v>
      </c>
      <c r="E3" s="161"/>
      <c r="F3" s="162">
        <v>333013</v>
      </c>
      <c r="G3" s="163"/>
      <c r="H3" s="164"/>
    </row>
    <row r="4" spans="1:8">
      <c r="A4" s="165"/>
      <c r="B4" s="166"/>
      <c r="C4" s="167"/>
      <c r="D4" s="168">
        <v>85286</v>
      </c>
      <c r="E4" s="169"/>
      <c r="F4" s="170">
        <v>126732</v>
      </c>
      <c r="G4" s="171"/>
      <c r="H4" s="172"/>
    </row>
    <row r="5" spans="1:8">
      <c r="A5" s="153" t="s">
        <v>540</v>
      </c>
      <c r="B5" s="158"/>
      <c r="C5" s="159"/>
      <c r="D5" s="160">
        <v>269218</v>
      </c>
      <c r="E5" s="161"/>
      <c r="F5" s="162">
        <v>280458</v>
      </c>
      <c r="G5" s="163"/>
      <c r="H5" s="164"/>
    </row>
    <row r="6" spans="1:8">
      <c r="A6" s="165"/>
      <c r="B6" s="166"/>
      <c r="C6" s="167"/>
      <c r="D6" s="168">
        <v>128169</v>
      </c>
      <c r="E6" s="169"/>
      <c r="F6" s="170">
        <v>127286</v>
      </c>
      <c r="G6" s="171"/>
      <c r="H6" s="172"/>
    </row>
    <row r="7" spans="1:8">
      <c r="A7" s="153" t="s">
        <v>541</v>
      </c>
      <c r="B7" s="158"/>
      <c r="C7" s="159"/>
      <c r="D7" s="160">
        <v>534386</v>
      </c>
      <c r="E7" s="161"/>
      <c r="F7" s="162">
        <v>291945</v>
      </c>
      <c r="G7" s="163"/>
      <c r="H7" s="164"/>
    </row>
    <row r="8" spans="1:8">
      <c r="A8" s="165"/>
      <c r="B8" s="166"/>
      <c r="C8" s="167"/>
      <c r="D8" s="168">
        <v>164686</v>
      </c>
      <c r="E8" s="169"/>
      <c r="F8" s="170">
        <v>127651</v>
      </c>
      <c r="G8" s="171"/>
      <c r="H8" s="172"/>
    </row>
    <row r="9" spans="1:8">
      <c r="A9" s="153" t="s">
        <v>542</v>
      </c>
      <c r="B9" s="158"/>
      <c r="C9" s="159"/>
      <c r="D9" s="160">
        <v>1067282</v>
      </c>
      <c r="E9" s="161"/>
      <c r="F9" s="162">
        <v>291173</v>
      </c>
      <c r="G9" s="163"/>
      <c r="H9" s="164"/>
    </row>
    <row r="10" spans="1:8">
      <c r="A10" s="165"/>
      <c r="B10" s="166"/>
      <c r="C10" s="167"/>
      <c r="D10" s="168">
        <v>118448</v>
      </c>
      <c r="E10" s="169"/>
      <c r="F10" s="170">
        <v>119071</v>
      </c>
      <c r="G10" s="171"/>
      <c r="H10" s="172"/>
    </row>
    <row r="11" spans="1:8">
      <c r="A11" s="153" t="s">
        <v>543</v>
      </c>
      <c r="B11" s="158"/>
      <c r="C11" s="159"/>
      <c r="D11" s="160">
        <v>649336</v>
      </c>
      <c r="E11" s="161"/>
      <c r="F11" s="162">
        <v>271581</v>
      </c>
      <c r="G11" s="163"/>
      <c r="H11" s="164"/>
    </row>
    <row r="12" spans="1:8">
      <c r="A12" s="165"/>
      <c r="B12" s="166"/>
      <c r="C12" s="173"/>
      <c r="D12" s="168">
        <v>499388</v>
      </c>
      <c r="E12" s="169"/>
      <c r="F12" s="170">
        <v>117844</v>
      </c>
      <c r="G12" s="171"/>
      <c r="H12" s="172"/>
    </row>
    <row r="13" spans="1:8">
      <c r="A13" s="153"/>
      <c r="B13" s="158"/>
      <c r="C13" s="174"/>
      <c r="D13" s="175">
        <v>548948</v>
      </c>
      <c r="E13" s="176"/>
      <c r="F13" s="177">
        <v>293634</v>
      </c>
      <c r="G13" s="178"/>
      <c r="H13" s="164"/>
    </row>
    <row r="14" spans="1:8">
      <c r="A14" s="165"/>
      <c r="B14" s="166"/>
      <c r="C14" s="167"/>
      <c r="D14" s="168">
        <v>199195</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1.58</v>
      </c>
      <c r="C19" s="179">
        <f>ROUND(VALUE(SUBSTITUTE(実質収支比率等に係る経年分析!G$48,"▲","-")),2)</f>
        <v>1.52</v>
      </c>
      <c r="D19" s="179">
        <f>ROUND(VALUE(SUBSTITUTE(実質収支比率等に係る経年分析!H$48,"▲","-")),2)</f>
        <v>1.25</v>
      </c>
      <c r="E19" s="179">
        <f>ROUND(VALUE(SUBSTITUTE(実質収支比率等に係る経年分析!I$48,"▲","-")),2)</f>
        <v>1.1399999999999999</v>
      </c>
      <c r="F19" s="179">
        <f>ROUND(VALUE(SUBSTITUTE(実質収支比率等に係る経年分析!J$48,"▲","-")),2)</f>
        <v>1.24</v>
      </c>
    </row>
    <row r="20" spans="1:11">
      <c r="A20" s="179" t="s">
        <v>55</v>
      </c>
      <c r="B20" s="179">
        <f>ROUND(VALUE(SUBSTITUTE(実質収支比率等に係る経年分析!F$47,"▲","-")),2)</f>
        <v>32.11</v>
      </c>
      <c r="C20" s="179">
        <f>ROUND(VALUE(SUBSTITUTE(実質収支比率等に係る経年分析!G$47,"▲","-")),2)</f>
        <v>31.71</v>
      </c>
      <c r="D20" s="179">
        <f>ROUND(VALUE(SUBSTITUTE(実質収支比率等に係る経年分析!H$47,"▲","-")),2)</f>
        <v>32.659999999999997</v>
      </c>
      <c r="E20" s="179">
        <f>ROUND(VALUE(SUBSTITUTE(実質収支比率等に係る経年分析!I$47,"▲","-")),2)</f>
        <v>33.53</v>
      </c>
      <c r="F20" s="179">
        <f>ROUND(VALUE(SUBSTITUTE(実質収支比率等に係る経年分析!J$47,"▲","-")),2)</f>
        <v>34.69</v>
      </c>
    </row>
    <row r="21" spans="1:11">
      <c r="A21" s="179" t="s">
        <v>56</v>
      </c>
      <c r="B21" s="179">
        <f>IF(ISNUMBER(VALUE(SUBSTITUTE(実質収支比率等に係る経年分析!F$49,"▲","-"))),ROUND(VALUE(SUBSTITUTE(実質収支比率等に係る経年分析!F$49,"▲","-")),2),NA())</f>
        <v>0.12</v>
      </c>
      <c r="C21" s="179">
        <f>IF(ISNUMBER(VALUE(SUBSTITUTE(実質収支比率等に係る経年分析!G$49,"▲","-"))),ROUND(VALUE(SUBSTITUTE(実質収支比率等に係る経年分析!G$49,"▲","-")),2),NA())</f>
        <v>0.83</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0.14000000000000001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利尻富士町港湾整備事業特別会計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利尻富士町歯科施設特別会計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利尻富士町簡易水道事業特別会計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利尻富士町国民健康保険施設特別会計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利尻富士町介護保険事業特別会計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c r="A34" s="180" t="str">
        <f>IF(連結実質赤字比率に係る赤字・黒字の構成分析!C$36="",NA(),連結実質赤字比率に係る赤字・黒字の構成分析!C$36)</f>
        <v>利尻富士町介護サービス特別会計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c r="A35" s="180" t="str">
        <f>IF(連結実質赤字比率に係る赤字・黒字の構成分析!C$35="",NA(),連結実質赤字比率に係る赤字・黒字の構成分析!C$35)</f>
        <v>利尻富士町国民健康保険事業特別会計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0.28999999999999998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812</v>
      </c>
      <c r="E42" s="181"/>
      <c r="F42" s="181"/>
      <c r="G42" s="181">
        <f>'実質公債費比率（分子）の構造'!L$52</f>
        <v>806</v>
      </c>
      <c r="H42" s="181"/>
      <c r="I42" s="181"/>
      <c r="J42" s="181">
        <f>'実質公債費比率（分子）の構造'!M$52</f>
        <v>768</v>
      </c>
      <c r="K42" s="181"/>
      <c r="L42" s="181"/>
      <c r="M42" s="181">
        <f>'実質公債費比率（分子）の構造'!N$52</f>
        <v>723</v>
      </c>
      <c r="N42" s="181"/>
      <c r="O42" s="181"/>
      <c r="P42" s="181">
        <f>'実質公債費比率（分子）の構造'!O$52</f>
        <v>659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31</v>
      </c>
      <c r="C44" s="181"/>
      <c r="D44" s="181"/>
      <c r="E44" s="181">
        <f>'実質公債費比率（分子）の構造'!L$50</f>
        <v>15</v>
      </c>
      <c r="F44" s="181"/>
      <c r="G44" s="181"/>
      <c r="H44" s="181">
        <f>'実質公債費比率（分子）の構造'!M$50</f>
        <v>10</v>
      </c>
      <c r="I44" s="181"/>
      <c r="J44" s="181"/>
      <c r="K44" s="181">
        <f>'実質公債費比率（分子）の構造'!N$50</f>
        <v>10</v>
      </c>
      <c r="L44" s="181"/>
      <c r="M44" s="181"/>
      <c r="N44" s="181">
        <f>'実質公債費比率（分子）の構造'!O$50</f>
        <v>11</v>
      </c>
      <c r="O44" s="181"/>
      <c r="P44" s="181"/>
    </row>
    <row r="45" spans="1:16">
      <c r="A45" s="181" t="s">
        <v>66</v>
      </c>
      <c r="B45" s="181">
        <f>'実質公債費比率（分子）の構造'!K$49</f>
        <v>71</v>
      </c>
      <c r="C45" s="181"/>
      <c r="D45" s="181"/>
      <c r="E45" s="181">
        <f>'実質公債費比率（分子）の構造'!L$49</f>
        <v>68</v>
      </c>
      <c r="F45" s="181"/>
      <c r="G45" s="181"/>
      <c r="H45" s="181">
        <f>'実質公債費比率（分子）の構造'!M$49</f>
        <v>54</v>
      </c>
      <c r="I45" s="181"/>
      <c r="J45" s="181"/>
      <c r="K45" s="181">
        <f>'実質公債費比率（分子）の構造'!N$49</f>
        <v>36</v>
      </c>
      <c r="L45" s="181"/>
      <c r="M45" s="181"/>
      <c r="N45" s="181">
        <f>'実質公債費比率（分子）の構造'!O$49</f>
        <v>35</v>
      </c>
      <c r="O45" s="181"/>
      <c r="P45" s="181"/>
    </row>
    <row r="46" spans="1:16">
      <c r="A46" s="181" t="s">
        <v>67</v>
      </c>
      <c r="B46" s="181">
        <f>'実質公債費比率（分子）の構造'!K$48</f>
        <v>83</v>
      </c>
      <c r="C46" s="181"/>
      <c r="D46" s="181"/>
      <c r="E46" s="181">
        <f>'実質公債費比率（分子）の構造'!L$48</f>
        <v>94</v>
      </c>
      <c r="F46" s="181"/>
      <c r="G46" s="181"/>
      <c r="H46" s="181">
        <f>'実質公債費比率（分子）の構造'!M$48</f>
        <v>113</v>
      </c>
      <c r="I46" s="181"/>
      <c r="J46" s="181"/>
      <c r="K46" s="181">
        <f>'実質公債費比率（分子）の構造'!N$48</f>
        <v>124</v>
      </c>
      <c r="L46" s="181"/>
      <c r="M46" s="181"/>
      <c r="N46" s="181">
        <f>'実質公債費比率（分子）の構造'!O$48</f>
        <v>111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915</v>
      </c>
      <c r="C49" s="181"/>
      <c r="D49" s="181"/>
      <c r="E49" s="181">
        <f>'実質公債費比率（分子）の構造'!L$45</f>
        <v>887</v>
      </c>
      <c r="F49" s="181"/>
      <c r="G49" s="181"/>
      <c r="H49" s="181">
        <f>'実質公債費比率（分子）の構造'!M$45</f>
        <v>832</v>
      </c>
      <c r="I49" s="181"/>
      <c r="J49" s="181"/>
      <c r="K49" s="181">
        <f>'実質公債費比率（分子）の構造'!N$45</f>
        <v>798</v>
      </c>
      <c r="L49" s="181"/>
      <c r="M49" s="181"/>
      <c r="N49" s="181">
        <f>'実質公債費比率（分子）の構造'!O$45</f>
        <v>755</v>
      </c>
      <c r="O49" s="181"/>
      <c r="P49" s="181"/>
    </row>
    <row r="50" spans="1:16">
      <c r="A50" s="181" t="s">
        <v>71</v>
      </c>
      <c r="B50" s="181" t="e">
        <f>NA()</f>
        <v>#N/A</v>
      </c>
      <c r="C50" s="181">
        <f>IF(ISNUMBER('実質公債費比率（分子）の構造'!K$53),'実質公債費比率（分子）の構造'!K$53,NA())</f>
        <v>288</v>
      </c>
      <c r="D50" s="181" t="e">
        <f>NA()</f>
        <v>#N/A</v>
      </c>
      <c r="E50" s="181" t="e">
        <f>NA()</f>
        <v>#N/A</v>
      </c>
      <c r="F50" s="181">
        <f>IF(ISNUMBER('実質公債費比率（分子）の構造'!L$53),'実質公債費比率（分子）の構造'!L$53,NA())</f>
        <v>258</v>
      </c>
      <c r="G50" s="181" t="e">
        <f>NA()</f>
        <v>#N/A</v>
      </c>
      <c r="H50" s="181" t="e">
        <f>NA()</f>
        <v>#N/A</v>
      </c>
      <c r="I50" s="181">
        <f>IF(ISNUMBER('実質公債費比率（分子）の構造'!M$53),'実質公債費比率（分子）の構造'!M$53,NA())</f>
        <v>241</v>
      </c>
      <c r="J50" s="181" t="e">
        <f>NA()</f>
        <v>#N/A</v>
      </c>
      <c r="K50" s="181" t="e">
        <f>NA()</f>
        <v>#N/A</v>
      </c>
      <c r="L50" s="181">
        <f>IF(ISNUMBER('実質公債費比率（分子）の構造'!N$53),'実質公債費比率（分子）の構造'!N$53,NA())</f>
        <v>246</v>
      </c>
      <c r="M50" s="181" t="e">
        <f>NA()</f>
        <v>#N/A</v>
      </c>
      <c r="N50" s="181" t="e">
        <f>NA()</f>
        <v>#N/A</v>
      </c>
      <c r="O50" s="181">
        <f>IF(ISNUMBER('実質公債費比率（分子）の構造'!O$53),'実質公債費比率（分子）の構造'!O$53,NA())</f>
        <v>253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5239</v>
      </c>
      <c r="E56" s="180"/>
      <c r="F56" s="180"/>
      <c r="G56" s="180">
        <f>'将来負担比率（分子）の構造'!J$52</f>
        <v>5410</v>
      </c>
      <c r="H56" s="180"/>
      <c r="I56" s="180"/>
      <c r="J56" s="180">
        <f>'将来負担比率（分子）の構造'!K$52</f>
        <v>5653</v>
      </c>
      <c r="K56" s="180"/>
      <c r="L56" s="180"/>
      <c r="M56" s="180">
        <f>'将来負担比率（分子）の構造'!L$52</f>
        <v>5357</v>
      </c>
      <c r="N56" s="180"/>
      <c r="O56" s="180"/>
      <c r="P56" s="180">
        <f>'将来負担比率（分子）の構造'!M$52</f>
        <v>5734</v>
      </c>
    </row>
    <row r="57" spans="1:16">
      <c r="A57" s="180" t="s">
        <v>42</v>
      </c>
      <c r="B57" s="180"/>
      <c r="C57" s="180"/>
      <c r="D57" s="180">
        <f>'将来負担比率（分子）の構造'!I$51</f>
        <v>802</v>
      </c>
      <c r="E57" s="180"/>
      <c r="F57" s="180"/>
      <c r="G57" s="180">
        <f>'将来負担比率（分子）の構造'!J$51</f>
        <v>755</v>
      </c>
      <c r="H57" s="180"/>
      <c r="I57" s="180"/>
      <c r="J57" s="180">
        <f>'将来負担比率（分子）の構造'!K$51</f>
        <v>700</v>
      </c>
      <c r="K57" s="180"/>
      <c r="L57" s="180"/>
      <c r="M57" s="180">
        <f>'将来負担比率（分子）の構造'!L$51</f>
        <v>652</v>
      </c>
      <c r="N57" s="180"/>
      <c r="O57" s="180"/>
      <c r="P57" s="180">
        <f>'将来負担比率（分子）の構造'!M$51</f>
        <v>584</v>
      </c>
    </row>
    <row r="58" spans="1:16">
      <c r="A58" s="180" t="s">
        <v>41</v>
      </c>
      <c r="B58" s="180"/>
      <c r="C58" s="180"/>
      <c r="D58" s="180">
        <f>'将来負担比率（分子）の構造'!I$50</f>
        <v>1983</v>
      </c>
      <c r="E58" s="180"/>
      <c r="F58" s="180"/>
      <c r="G58" s="180">
        <f>'将来負担比率（分子）の構造'!J$50</f>
        <v>2113</v>
      </c>
      <c r="H58" s="180"/>
      <c r="I58" s="180"/>
      <c r="J58" s="180">
        <f>'将来負担比率（分子）の構造'!K$50</f>
        <v>2272</v>
      </c>
      <c r="K58" s="180"/>
      <c r="L58" s="180"/>
      <c r="M58" s="180">
        <f>'将来負担比率（分子）の構造'!L$50</f>
        <v>2384</v>
      </c>
      <c r="N58" s="180"/>
      <c r="O58" s="180"/>
      <c r="P58" s="180">
        <f>'将来負担比率（分子）の構造'!M$50</f>
        <v>2363</v>
      </c>
    </row>
    <row r="59" spans="1:16">
      <c r="A59" s="180" t="s">
        <v>39</v>
      </c>
      <c r="B59" s="180" t="str">
        <f>'将来負担比率（分子）の構造'!I$49</f>
        <v>-</v>
      </c>
      <c r="C59" s="180"/>
      <c r="D59" s="180"/>
      <c r="E59" s="180">
        <f>'将来負担比率（分子）の構造'!J$49</f>
        <v>0</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504</v>
      </c>
      <c r="C62" s="180"/>
      <c r="D62" s="180"/>
      <c r="E62" s="180">
        <f>'将来負担比率（分子）の構造'!J$45</f>
        <v>500</v>
      </c>
      <c r="F62" s="180"/>
      <c r="G62" s="180"/>
      <c r="H62" s="180">
        <f>'将来負担比率（分子）の構造'!K$45</f>
        <v>479</v>
      </c>
      <c r="I62" s="180"/>
      <c r="J62" s="180"/>
      <c r="K62" s="180">
        <f>'将来負担比率（分子）の構造'!L$45</f>
        <v>467</v>
      </c>
      <c r="L62" s="180"/>
      <c r="M62" s="180"/>
      <c r="N62" s="180">
        <f>'将来負担比率（分子）の構造'!M$45</f>
        <v>454</v>
      </c>
      <c r="O62" s="180"/>
      <c r="P62" s="180"/>
    </row>
    <row r="63" spans="1:16">
      <c r="A63" s="180" t="s">
        <v>34</v>
      </c>
      <c r="B63" s="180">
        <f>'将来負担比率（分子）の構造'!I$44</f>
        <v>271</v>
      </c>
      <c r="C63" s="180"/>
      <c r="D63" s="180"/>
      <c r="E63" s="180">
        <f>'将来負担比率（分子）の構造'!J$44</f>
        <v>523</v>
      </c>
      <c r="F63" s="180"/>
      <c r="G63" s="180"/>
      <c r="H63" s="180">
        <f>'将来負担比率（分子）の構造'!K$44</f>
        <v>513</v>
      </c>
      <c r="I63" s="180"/>
      <c r="J63" s="180"/>
      <c r="K63" s="180">
        <f>'将来負担比率（分子）の構造'!L$44</f>
        <v>489</v>
      </c>
      <c r="L63" s="180"/>
      <c r="M63" s="180"/>
      <c r="N63" s="180">
        <f>'将来負担比率（分子）の構造'!M$44</f>
        <v>439</v>
      </c>
      <c r="O63" s="180"/>
      <c r="P63" s="180"/>
    </row>
    <row r="64" spans="1:16">
      <c r="A64" s="180" t="s">
        <v>33</v>
      </c>
      <c r="B64" s="180">
        <f>'将来負担比率（分子）の構造'!I$43</f>
        <v>1740</v>
      </c>
      <c r="C64" s="180"/>
      <c r="D64" s="180"/>
      <c r="E64" s="180">
        <f>'将来負担比率（分子）の構造'!J$43</f>
        <v>1666</v>
      </c>
      <c r="F64" s="180"/>
      <c r="G64" s="180"/>
      <c r="H64" s="180">
        <f>'将来負担比率（分子）の構造'!K$43</f>
        <v>1603</v>
      </c>
      <c r="I64" s="180"/>
      <c r="J64" s="180"/>
      <c r="K64" s="180">
        <f>'将来負担比率（分子）の構造'!L$43</f>
        <v>1503</v>
      </c>
      <c r="L64" s="180"/>
      <c r="M64" s="180"/>
      <c r="N64" s="180">
        <f>'将来負担比率（分子）の構造'!M$43</f>
        <v>1440</v>
      </c>
      <c r="O64" s="180"/>
      <c r="P64" s="180"/>
    </row>
    <row r="65" spans="1:16">
      <c r="A65" s="180" t="s">
        <v>32</v>
      </c>
      <c r="B65" s="180">
        <f>'将来負担比率（分子）の構造'!I$42</f>
        <v>64</v>
      </c>
      <c r="C65" s="180"/>
      <c r="D65" s="180"/>
      <c r="E65" s="180">
        <f>'将来負担比率（分子）の構造'!J$42</f>
        <v>36</v>
      </c>
      <c r="F65" s="180"/>
      <c r="G65" s="180"/>
      <c r="H65" s="180">
        <f>'将来負担比率（分子）の構造'!K$42</f>
        <v>32</v>
      </c>
      <c r="I65" s="180"/>
      <c r="J65" s="180"/>
      <c r="K65" s="180">
        <f>'将来負担比率（分子）の構造'!L$42</f>
        <v>21</v>
      </c>
      <c r="L65" s="180"/>
      <c r="M65" s="180"/>
      <c r="N65" s="180">
        <f>'将来負担比率（分子）の構造'!M$42</f>
        <v>10</v>
      </c>
      <c r="O65" s="180"/>
      <c r="P65" s="180"/>
    </row>
    <row r="66" spans="1:16">
      <c r="A66" s="180" t="s">
        <v>31</v>
      </c>
      <c r="B66" s="180">
        <f>'将来負担比率（分子）の構造'!I$41</f>
        <v>6295</v>
      </c>
      <c r="C66" s="180"/>
      <c r="D66" s="180"/>
      <c r="E66" s="180">
        <f>'将来負担比率（分子）の構造'!J$41</f>
        <v>6018</v>
      </c>
      <c r="F66" s="180"/>
      <c r="G66" s="180"/>
      <c r="H66" s="180">
        <f>'将来負担比率（分子）の構造'!K$41</f>
        <v>6086</v>
      </c>
      <c r="I66" s="180"/>
      <c r="J66" s="180"/>
      <c r="K66" s="180">
        <f>'将来負担比率（分子）の構造'!L$41</f>
        <v>6674</v>
      </c>
      <c r="L66" s="180"/>
      <c r="M66" s="180"/>
      <c r="N66" s="180">
        <f>'将来負担比率（分子）の構造'!M$41</f>
        <v>7201</v>
      </c>
      <c r="O66" s="180"/>
      <c r="P66" s="180"/>
    </row>
    <row r="67" spans="1:16">
      <c r="A67" s="180" t="s">
        <v>75</v>
      </c>
      <c r="B67" s="180" t="e">
        <f>NA()</f>
        <v>#N/A</v>
      </c>
      <c r="C67" s="180">
        <f>IF(ISNUMBER('将来負担比率（分子）の構造'!I$53), IF('将来負担比率（分子）の構造'!I$53 &lt; 0, 0, '将来負担比率（分子）の構造'!I$53), NA())</f>
        <v>851</v>
      </c>
      <c r="D67" s="180" t="e">
        <f>NA()</f>
        <v>#N/A</v>
      </c>
      <c r="E67" s="180" t="e">
        <f>NA()</f>
        <v>#N/A</v>
      </c>
      <c r="F67" s="180">
        <f>IF(ISNUMBER('将来負担比率（分子）の構造'!J$53), IF('将来負担比率（分子）の構造'!J$53 &lt; 0, 0, '将来負担比率（分子）の構造'!J$53), NA())</f>
        <v>465</v>
      </c>
      <c r="G67" s="180" t="e">
        <f>NA()</f>
        <v>#N/A</v>
      </c>
      <c r="H67" s="180" t="e">
        <f>NA()</f>
        <v>#N/A</v>
      </c>
      <c r="I67" s="180">
        <f>IF(ISNUMBER('将来負担比率（分子）の構造'!K$53), IF('将来負担比率（分子）の構造'!K$53 &lt; 0, 0, '将来負担比率（分子）の構造'!K$53), NA())</f>
        <v>89</v>
      </c>
      <c r="J67" s="180" t="e">
        <f>NA()</f>
        <v>#N/A</v>
      </c>
      <c r="K67" s="180" t="e">
        <f>NA()</f>
        <v>#N/A</v>
      </c>
      <c r="L67" s="180">
        <f>IF(ISNUMBER('将来負担比率（分子）の構造'!L$53), IF('将来負担比率（分子）の構造'!L$53 &lt; 0, 0, '将来負担比率（分子）の構造'!L$53), NA())</f>
        <v>761</v>
      </c>
      <c r="M67" s="180" t="e">
        <f>NA()</f>
        <v>#N/A</v>
      </c>
      <c r="N67" s="180" t="e">
        <f>NA()</f>
        <v>#N/A</v>
      </c>
      <c r="O67" s="180">
        <f>IF(ISNUMBER('将来負担比率（分子）の構造'!M$53), IF('将来負担比率（分子）の構造'!M$53 &lt; 0, 0, '将来負担比率（分子）の構造'!M$53), NA())</f>
        <v>862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820</v>
      </c>
      <c r="C72" s="184">
        <f>基金残高に係る経年分析!G55</f>
        <v>823</v>
      </c>
      <c r="D72" s="184">
        <f>基金残高に係る経年分析!H55</f>
        <v>825</v>
      </c>
    </row>
    <row r="73" spans="1:16">
      <c r="A73" s="183" t="s">
        <v>78</v>
      </c>
      <c r="B73" s="184">
        <f>基金残高に係る経年分析!F56</f>
        <v>798</v>
      </c>
      <c r="C73" s="184">
        <f>基金残高に係る経年分析!G56</f>
        <v>813</v>
      </c>
      <c r="D73" s="184">
        <f>基金残高に係る経年分析!H56</f>
        <v>813</v>
      </c>
    </row>
    <row r="74" spans="1:16">
      <c r="A74" s="183" t="s">
        <v>79</v>
      </c>
      <c r="B74" s="184">
        <f>基金残高に係る経年分析!F57</f>
        <v>623</v>
      </c>
      <c r="C74" s="184">
        <f>基金残高に係る経年分析!G57</f>
        <v>693</v>
      </c>
      <c r="D74" s="184">
        <f>基金残高に係る経年分析!H57</f>
        <v>675</v>
      </c>
    </row>
  </sheetData>
  <sheetProtection algorithmName="SHA-512" hashValue="Hfb/MyFgQUhtuPFWnFZx4cT2HNeuF3sJlx7rzwP/KgU18vjfqvUIbO2f091xVuqPbvZ02GiICmjnGvOz7CsOVA==" saltValue="YFcSLZ1XNYuD7hnMRdIm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277771</v>
      </c>
      <c r="S5" s="689"/>
      <c r="T5" s="689"/>
      <c r="U5" s="689"/>
      <c r="V5" s="689"/>
      <c r="W5" s="689"/>
      <c r="X5" s="689"/>
      <c r="Y5" s="735"/>
      <c r="Z5" s="753">
        <v>5.4</v>
      </c>
      <c r="AA5" s="753"/>
      <c r="AB5" s="753"/>
      <c r="AC5" s="753"/>
      <c r="AD5" s="754">
        <v>277771</v>
      </c>
      <c r="AE5" s="754"/>
      <c r="AF5" s="754"/>
      <c r="AG5" s="754"/>
      <c r="AH5" s="754"/>
      <c r="AI5" s="754"/>
      <c r="AJ5" s="754"/>
      <c r="AK5" s="754"/>
      <c r="AL5" s="736">
        <v>11.8</v>
      </c>
      <c r="AM5" s="705"/>
      <c r="AN5" s="705"/>
      <c r="AO5" s="737"/>
      <c r="AP5" s="722" t="s">
        <v>227</v>
      </c>
      <c r="AQ5" s="723"/>
      <c r="AR5" s="723"/>
      <c r="AS5" s="723"/>
      <c r="AT5" s="723"/>
      <c r="AU5" s="723"/>
      <c r="AV5" s="723"/>
      <c r="AW5" s="723"/>
      <c r="AX5" s="723"/>
      <c r="AY5" s="723"/>
      <c r="AZ5" s="723"/>
      <c r="BA5" s="723"/>
      <c r="BB5" s="723"/>
      <c r="BC5" s="723"/>
      <c r="BD5" s="723"/>
      <c r="BE5" s="723"/>
      <c r="BF5" s="724"/>
      <c r="BG5" s="623">
        <v>264089</v>
      </c>
      <c r="BH5" s="626"/>
      <c r="BI5" s="626"/>
      <c r="BJ5" s="626"/>
      <c r="BK5" s="626"/>
      <c r="BL5" s="626"/>
      <c r="BM5" s="626"/>
      <c r="BN5" s="627"/>
      <c r="BO5" s="685">
        <v>95.1</v>
      </c>
      <c r="BP5" s="685"/>
      <c r="BQ5" s="685"/>
      <c r="BR5" s="685"/>
      <c r="BS5" s="686">
        <v>2082</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23594</v>
      </c>
      <c r="S6" s="626"/>
      <c r="T6" s="626"/>
      <c r="U6" s="626"/>
      <c r="V6" s="626"/>
      <c r="W6" s="626"/>
      <c r="X6" s="626"/>
      <c r="Y6" s="627"/>
      <c r="Z6" s="685">
        <v>0.5</v>
      </c>
      <c r="AA6" s="685"/>
      <c r="AB6" s="685"/>
      <c r="AC6" s="685"/>
      <c r="AD6" s="686">
        <v>23594</v>
      </c>
      <c r="AE6" s="686"/>
      <c r="AF6" s="686"/>
      <c r="AG6" s="686"/>
      <c r="AH6" s="686"/>
      <c r="AI6" s="686"/>
      <c r="AJ6" s="686"/>
      <c r="AK6" s="686"/>
      <c r="AL6" s="628">
        <v>1</v>
      </c>
      <c r="AM6" s="629"/>
      <c r="AN6" s="629"/>
      <c r="AO6" s="687"/>
      <c r="AP6" s="620" t="s">
        <v>232</v>
      </c>
      <c r="AQ6" s="621"/>
      <c r="AR6" s="621"/>
      <c r="AS6" s="621"/>
      <c r="AT6" s="621"/>
      <c r="AU6" s="621"/>
      <c r="AV6" s="621"/>
      <c r="AW6" s="621"/>
      <c r="AX6" s="621"/>
      <c r="AY6" s="621"/>
      <c r="AZ6" s="621"/>
      <c r="BA6" s="621"/>
      <c r="BB6" s="621"/>
      <c r="BC6" s="621"/>
      <c r="BD6" s="621"/>
      <c r="BE6" s="621"/>
      <c r="BF6" s="622"/>
      <c r="BG6" s="623">
        <v>264089</v>
      </c>
      <c r="BH6" s="626"/>
      <c r="BI6" s="626"/>
      <c r="BJ6" s="626"/>
      <c r="BK6" s="626"/>
      <c r="BL6" s="626"/>
      <c r="BM6" s="626"/>
      <c r="BN6" s="627"/>
      <c r="BO6" s="685">
        <v>95.1</v>
      </c>
      <c r="BP6" s="685"/>
      <c r="BQ6" s="685"/>
      <c r="BR6" s="685"/>
      <c r="BS6" s="686">
        <v>2082</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45354</v>
      </c>
      <c r="CS6" s="626"/>
      <c r="CT6" s="626"/>
      <c r="CU6" s="626"/>
      <c r="CV6" s="626"/>
      <c r="CW6" s="626"/>
      <c r="CX6" s="626"/>
      <c r="CY6" s="627"/>
      <c r="CZ6" s="736">
        <v>0.9</v>
      </c>
      <c r="DA6" s="705"/>
      <c r="DB6" s="705"/>
      <c r="DC6" s="739"/>
      <c r="DD6" s="631" t="s">
        <v>128</v>
      </c>
      <c r="DE6" s="626"/>
      <c r="DF6" s="626"/>
      <c r="DG6" s="626"/>
      <c r="DH6" s="626"/>
      <c r="DI6" s="626"/>
      <c r="DJ6" s="626"/>
      <c r="DK6" s="626"/>
      <c r="DL6" s="626"/>
      <c r="DM6" s="626"/>
      <c r="DN6" s="626"/>
      <c r="DO6" s="626"/>
      <c r="DP6" s="627"/>
      <c r="DQ6" s="631">
        <v>45354</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395</v>
      </c>
      <c r="S7" s="626"/>
      <c r="T7" s="626"/>
      <c r="U7" s="626"/>
      <c r="V7" s="626"/>
      <c r="W7" s="626"/>
      <c r="X7" s="626"/>
      <c r="Y7" s="627"/>
      <c r="Z7" s="685">
        <v>0</v>
      </c>
      <c r="AA7" s="685"/>
      <c r="AB7" s="685"/>
      <c r="AC7" s="685"/>
      <c r="AD7" s="686">
        <v>395</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124875</v>
      </c>
      <c r="BH7" s="626"/>
      <c r="BI7" s="626"/>
      <c r="BJ7" s="626"/>
      <c r="BK7" s="626"/>
      <c r="BL7" s="626"/>
      <c r="BM7" s="626"/>
      <c r="BN7" s="627"/>
      <c r="BO7" s="685">
        <v>45</v>
      </c>
      <c r="BP7" s="685"/>
      <c r="BQ7" s="685"/>
      <c r="BR7" s="685"/>
      <c r="BS7" s="686">
        <v>2082</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690576</v>
      </c>
      <c r="CS7" s="626"/>
      <c r="CT7" s="626"/>
      <c r="CU7" s="626"/>
      <c r="CV7" s="626"/>
      <c r="CW7" s="626"/>
      <c r="CX7" s="626"/>
      <c r="CY7" s="627"/>
      <c r="CZ7" s="685">
        <v>13.4</v>
      </c>
      <c r="DA7" s="685"/>
      <c r="DB7" s="685"/>
      <c r="DC7" s="685"/>
      <c r="DD7" s="631">
        <v>1765</v>
      </c>
      <c r="DE7" s="626"/>
      <c r="DF7" s="626"/>
      <c r="DG7" s="626"/>
      <c r="DH7" s="626"/>
      <c r="DI7" s="626"/>
      <c r="DJ7" s="626"/>
      <c r="DK7" s="626"/>
      <c r="DL7" s="626"/>
      <c r="DM7" s="626"/>
      <c r="DN7" s="626"/>
      <c r="DO7" s="626"/>
      <c r="DP7" s="627"/>
      <c r="DQ7" s="631">
        <v>398855</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532</v>
      </c>
      <c r="S8" s="626"/>
      <c r="T8" s="626"/>
      <c r="U8" s="626"/>
      <c r="V8" s="626"/>
      <c r="W8" s="626"/>
      <c r="X8" s="626"/>
      <c r="Y8" s="627"/>
      <c r="Z8" s="685">
        <v>0</v>
      </c>
      <c r="AA8" s="685"/>
      <c r="AB8" s="685"/>
      <c r="AC8" s="685"/>
      <c r="AD8" s="686">
        <v>532</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3979</v>
      </c>
      <c r="BH8" s="626"/>
      <c r="BI8" s="626"/>
      <c r="BJ8" s="626"/>
      <c r="BK8" s="626"/>
      <c r="BL8" s="626"/>
      <c r="BM8" s="626"/>
      <c r="BN8" s="627"/>
      <c r="BO8" s="685">
        <v>1.4</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513995</v>
      </c>
      <c r="CS8" s="626"/>
      <c r="CT8" s="626"/>
      <c r="CU8" s="626"/>
      <c r="CV8" s="626"/>
      <c r="CW8" s="626"/>
      <c r="CX8" s="626"/>
      <c r="CY8" s="627"/>
      <c r="CZ8" s="685">
        <v>10</v>
      </c>
      <c r="DA8" s="685"/>
      <c r="DB8" s="685"/>
      <c r="DC8" s="685"/>
      <c r="DD8" s="631">
        <v>7526</v>
      </c>
      <c r="DE8" s="626"/>
      <c r="DF8" s="626"/>
      <c r="DG8" s="626"/>
      <c r="DH8" s="626"/>
      <c r="DI8" s="626"/>
      <c r="DJ8" s="626"/>
      <c r="DK8" s="626"/>
      <c r="DL8" s="626"/>
      <c r="DM8" s="626"/>
      <c r="DN8" s="626"/>
      <c r="DO8" s="626"/>
      <c r="DP8" s="627"/>
      <c r="DQ8" s="631">
        <v>378011</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459</v>
      </c>
      <c r="S9" s="626"/>
      <c r="T9" s="626"/>
      <c r="U9" s="626"/>
      <c r="V9" s="626"/>
      <c r="W9" s="626"/>
      <c r="X9" s="626"/>
      <c r="Y9" s="627"/>
      <c r="Z9" s="685">
        <v>0</v>
      </c>
      <c r="AA9" s="685"/>
      <c r="AB9" s="685"/>
      <c r="AC9" s="685"/>
      <c r="AD9" s="686">
        <v>459</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109092</v>
      </c>
      <c r="BH9" s="626"/>
      <c r="BI9" s="626"/>
      <c r="BJ9" s="626"/>
      <c r="BK9" s="626"/>
      <c r="BL9" s="626"/>
      <c r="BM9" s="626"/>
      <c r="BN9" s="627"/>
      <c r="BO9" s="685">
        <v>39.299999999999997</v>
      </c>
      <c r="BP9" s="685"/>
      <c r="BQ9" s="685"/>
      <c r="BR9" s="685"/>
      <c r="BS9" s="631" t="s">
        <v>128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352813</v>
      </c>
      <c r="CS9" s="626"/>
      <c r="CT9" s="626"/>
      <c r="CU9" s="626"/>
      <c r="CV9" s="626"/>
      <c r="CW9" s="626"/>
      <c r="CX9" s="626"/>
      <c r="CY9" s="627"/>
      <c r="CZ9" s="685">
        <v>6.8</v>
      </c>
      <c r="DA9" s="685"/>
      <c r="DB9" s="685"/>
      <c r="DC9" s="685"/>
      <c r="DD9" s="631">
        <v>2394</v>
      </c>
      <c r="DE9" s="626"/>
      <c r="DF9" s="626"/>
      <c r="DG9" s="626"/>
      <c r="DH9" s="626"/>
      <c r="DI9" s="626"/>
      <c r="DJ9" s="626"/>
      <c r="DK9" s="626"/>
      <c r="DL9" s="626"/>
      <c r="DM9" s="626"/>
      <c r="DN9" s="626"/>
      <c r="DO9" s="626"/>
      <c r="DP9" s="627"/>
      <c r="DQ9" s="631">
        <v>279970</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244</v>
      </c>
      <c r="AA10" s="685"/>
      <c r="AB10" s="685"/>
      <c r="AC10" s="685"/>
      <c r="AD10" s="686" t="s">
        <v>174</v>
      </c>
      <c r="AE10" s="686"/>
      <c r="AF10" s="686"/>
      <c r="AG10" s="686"/>
      <c r="AH10" s="686"/>
      <c r="AI10" s="686"/>
      <c r="AJ10" s="686"/>
      <c r="AK10" s="686"/>
      <c r="AL10" s="628" t="s">
        <v>128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7866</v>
      </c>
      <c r="BH10" s="626"/>
      <c r="BI10" s="626"/>
      <c r="BJ10" s="626"/>
      <c r="BK10" s="626"/>
      <c r="BL10" s="626"/>
      <c r="BM10" s="626"/>
      <c r="BN10" s="627"/>
      <c r="BO10" s="685">
        <v>2.8</v>
      </c>
      <c r="BP10" s="685"/>
      <c r="BQ10" s="685"/>
      <c r="BR10" s="685"/>
      <c r="BS10" s="631">
        <v>1301</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24</v>
      </c>
      <c r="CS10" s="626"/>
      <c r="CT10" s="626"/>
      <c r="CU10" s="626"/>
      <c r="CV10" s="626"/>
      <c r="CW10" s="626"/>
      <c r="CX10" s="626"/>
      <c r="CY10" s="627"/>
      <c r="CZ10" s="685">
        <v>0</v>
      </c>
      <c r="DA10" s="685"/>
      <c r="DB10" s="685"/>
      <c r="DC10" s="685"/>
      <c r="DD10" s="631" t="s">
        <v>247</v>
      </c>
      <c r="DE10" s="626"/>
      <c r="DF10" s="626"/>
      <c r="DG10" s="626"/>
      <c r="DH10" s="626"/>
      <c r="DI10" s="626"/>
      <c r="DJ10" s="626"/>
      <c r="DK10" s="626"/>
      <c r="DL10" s="626"/>
      <c r="DM10" s="626"/>
      <c r="DN10" s="626"/>
      <c r="DO10" s="626"/>
      <c r="DP10" s="627"/>
      <c r="DQ10" s="631">
        <v>24</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244</v>
      </c>
      <c r="S11" s="626"/>
      <c r="T11" s="626"/>
      <c r="U11" s="626"/>
      <c r="V11" s="626"/>
      <c r="W11" s="626"/>
      <c r="X11" s="626"/>
      <c r="Y11" s="627"/>
      <c r="Z11" s="685" t="s">
        <v>174</v>
      </c>
      <c r="AA11" s="685"/>
      <c r="AB11" s="685"/>
      <c r="AC11" s="685"/>
      <c r="AD11" s="686" t="s">
        <v>128</v>
      </c>
      <c r="AE11" s="686"/>
      <c r="AF11" s="686"/>
      <c r="AG11" s="686"/>
      <c r="AH11" s="686"/>
      <c r="AI11" s="686"/>
      <c r="AJ11" s="686"/>
      <c r="AK11" s="686"/>
      <c r="AL11" s="628" t="s">
        <v>247</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3938</v>
      </c>
      <c r="BH11" s="626"/>
      <c r="BI11" s="626"/>
      <c r="BJ11" s="626"/>
      <c r="BK11" s="626"/>
      <c r="BL11" s="626"/>
      <c r="BM11" s="626"/>
      <c r="BN11" s="627"/>
      <c r="BO11" s="685">
        <v>1.4</v>
      </c>
      <c r="BP11" s="685"/>
      <c r="BQ11" s="685"/>
      <c r="BR11" s="685"/>
      <c r="BS11" s="631">
        <v>781</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123500</v>
      </c>
      <c r="CS11" s="626"/>
      <c r="CT11" s="626"/>
      <c r="CU11" s="626"/>
      <c r="CV11" s="626"/>
      <c r="CW11" s="626"/>
      <c r="CX11" s="626"/>
      <c r="CY11" s="627"/>
      <c r="CZ11" s="685">
        <v>2.4</v>
      </c>
      <c r="DA11" s="685"/>
      <c r="DB11" s="685"/>
      <c r="DC11" s="685"/>
      <c r="DD11" s="631">
        <v>62658</v>
      </c>
      <c r="DE11" s="626"/>
      <c r="DF11" s="626"/>
      <c r="DG11" s="626"/>
      <c r="DH11" s="626"/>
      <c r="DI11" s="626"/>
      <c r="DJ11" s="626"/>
      <c r="DK11" s="626"/>
      <c r="DL11" s="626"/>
      <c r="DM11" s="626"/>
      <c r="DN11" s="626"/>
      <c r="DO11" s="626"/>
      <c r="DP11" s="627"/>
      <c r="DQ11" s="631">
        <v>41243</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58151</v>
      </c>
      <c r="S12" s="626"/>
      <c r="T12" s="626"/>
      <c r="U12" s="626"/>
      <c r="V12" s="626"/>
      <c r="W12" s="626"/>
      <c r="X12" s="626"/>
      <c r="Y12" s="627"/>
      <c r="Z12" s="685">
        <v>1.1000000000000001</v>
      </c>
      <c r="AA12" s="685"/>
      <c r="AB12" s="685"/>
      <c r="AC12" s="685"/>
      <c r="AD12" s="686">
        <v>58151</v>
      </c>
      <c r="AE12" s="686"/>
      <c r="AF12" s="686"/>
      <c r="AG12" s="686"/>
      <c r="AH12" s="686"/>
      <c r="AI12" s="686"/>
      <c r="AJ12" s="686"/>
      <c r="AK12" s="686"/>
      <c r="AL12" s="628">
        <v>2.5</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103094</v>
      </c>
      <c r="BH12" s="626"/>
      <c r="BI12" s="626"/>
      <c r="BJ12" s="626"/>
      <c r="BK12" s="626"/>
      <c r="BL12" s="626"/>
      <c r="BM12" s="626"/>
      <c r="BN12" s="627"/>
      <c r="BO12" s="685">
        <v>37.1</v>
      </c>
      <c r="BP12" s="685"/>
      <c r="BQ12" s="685"/>
      <c r="BR12" s="685"/>
      <c r="BS12" s="631" t="s">
        <v>244</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181947</v>
      </c>
      <c r="CS12" s="626"/>
      <c r="CT12" s="626"/>
      <c r="CU12" s="626"/>
      <c r="CV12" s="626"/>
      <c r="CW12" s="626"/>
      <c r="CX12" s="626"/>
      <c r="CY12" s="627"/>
      <c r="CZ12" s="685">
        <v>3.5</v>
      </c>
      <c r="DA12" s="685"/>
      <c r="DB12" s="685"/>
      <c r="DC12" s="685"/>
      <c r="DD12" s="631">
        <v>5578</v>
      </c>
      <c r="DE12" s="626"/>
      <c r="DF12" s="626"/>
      <c r="DG12" s="626"/>
      <c r="DH12" s="626"/>
      <c r="DI12" s="626"/>
      <c r="DJ12" s="626"/>
      <c r="DK12" s="626"/>
      <c r="DL12" s="626"/>
      <c r="DM12" s="626"/>
      <c r="DN12" s="626"/>
      <c r="DO12" s="626"/>
      <c r="DP12" s="627"/>
      <c r="DQ12" s="631">
        <v>86807</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t="s">
        <v>174</v>
      </c>
      <c r="S13" s="626"/>
      <c r="T13" s="626"/>
      <c r="U13" s="626"/>
      <c r="V13" s="626"/>
      <c r="W13" s="626"/>
      <c r="X13" s="626"/>
      <c r="Y13" s="627"/>
      <c r="Z13" s="685" t="s">
        <v>128</v>
      </c>
      <c r="AA13" s="685"/>
      <c r="AB13" s="685"/>
      <c r="AC13" s="685"/>
      <c r="AD13" s="686" t="s">
        <v>128</v>
      </c>
      <c r="AE13" s="686"/>
      <c r="AF13" s="686"/>
      <c r="AG13" s="686"/>
      <c r="AH13" s="686"/>
      <c r="AI13" s="686"/>
      <c r="AJ13" s="686"/>
      <c r="AK13" s="686"/>
      <c r="AL13" s="628" t="s">
        <v>244</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97123</v>
      </c>
      <c r="BH13" s="626"/>
      <c r="BI13" s="626"/>
      <c r="BJ13" s="626"/>
      <c r="BK13" s="626"/>
      <c r="BL13" s="626"/>
      <c r="BM13" s="626"/>
      <c r="BN13" s="627"/>
      <c r="BO13" s="685">
        <v>35</v>
      </c>
      <c r="BP13" s="685"/>
      <c r="BQ13" s="685"/>
      <c r="BR13" s="685"/>
      <c r="BS13" s="631" t="s">
        <v>244</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1064229</v>
      </c>
      <c r="CS13" s="626"/>
      <c r="CT13" s="626"/>
      <c r="CU13" s="626"/>
      <c r="CV13" s="626"/>
      <c r="CW13" s="626"/>
      <c r="CX13" s="626"/>
      <c r="CY13" s="627"/>
      <c r="CZ13" s="685">
        <v>20.6</v>
      </c>
      <c r="DA13" s="685"/>
      <c r="DB13" s="685"/>
      <c r="DC13" s="685"/>
      <c r="DD13" s="631">
        <v>495629</v>
      </c>
      <c r="DE13" s="626"/>
      <c r="DF13" s="626"/>
      <c r="DG13" s="626"/>
      <c r="DH13" s="626"/>
      <c r="DI13" s="626"/>
      <c r="DJ13" s="626"/>
      <c r="DK13" s="626"/>
      <c r="DL13" s="626"/>
      <c r="DM13" s="626"/>
      <c r="DN13" s="626"/>
      <c r="DO13" s="626"/>
      <c r="DP13" s="627"/>
      <c r="DQ13" s="631">
        <v>385395</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7757</v>
      </c>
      <c r="BH14" s="626"/>
      <c r="BI14" s="626"/>
      <c r="BJ14" s="626"/>
      <c r="BK14" s="626"/>
      <c r="BL14" s="626"/>
      <c r="BM14" s="626"/>
      <c r="BN14" s="627"/>
      <c r="BO14" s="685">
        <v>2.8</v>
      </c>
      <c r="BP14" s="685"/>
      <c r="BQ14" s="685"/>
      <c r="BR14" s="685"/>
      <c r="BS14" s="631" t="s">
        <v>128</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1099067</v>
      </c>
      <c r="CS14" s="626"/>
      <c r="CT14" s="626"/>
      <c r="CU14" s="626"/>
      <c r="CV14" s="626"/>
      <c r="CW14" s="626"/>
      <c r="CX14" s="626"/>
      <c r="CY14" s="627"/>
      <c r="CZ14" s="685">
        <v>21.3</v>
      </c>
      <c r="DA14" s="685"/>
      <c r="DB14" s="685"/>
      <c r="DC14" s="685"/>
      <c r="DD14" s="631">
        <v>939304</v>
      </c>
      <c r="DE14" s="626"/>
      <c r="DF14" s="626"/>
      <c r="DG14" s="626"/>
      <c r="DH14" s="626"/>
      <c r="DI14" s="626"/>
      <c r="DJ14" s="626"/>
      <c r="DK14" s="626"/>
      <c r="DL14" s="626"/>
      <c r="DM14" s="626"/>
      <c r="DN14" s="626"/>
      <c r="DO14" s="626"/>
      <c r="DP14" s="627"/>
      <c r="DQ14" s="631">
        <v>249584</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5112</v>
      </c>
      <c r="S15" s="626"/>
      <c r="T15" s="626"/>
      <c r="U15" s="626"/>
      <c r="V15" s="626"/>
      <c r="W15" s="626"/>
      <c r="X15" s="626"/>
      <c r="Y15" s="627"/>
      <c r="Z15" s="685">
        <v>0.1</v>
      </c>
      <c r="AA15" s="685"/>
      <c r="AB15" s="685"/>
      <c r="AC15" s="685"/>
      <c r="AD15" s="686">
        <v>5112</v>
      </c>
      <c r="AE15" s="686"/>
      <c r="AF15" s="686"/>
      <c r="AG15" s="686"/>
      <c r="AH15" s="686"/>
      <c r="AI15" s="686"/>
      <c r="AJ15" s="686"/>
      <c r="AK15" s="686"/>
      <c r="AL15" s="628">
        <v>0.2</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28363</v>
      </c>
      <c r="BH15" s="626"/>
      <c r="BI15" s="626"/>
      <c r="BJ15" s="626"/>
      <c r="BK15" s="626"/>
      <c r="BL15" s="626"/>
      <c r="BM15" s="626"/>
      <c r="BN15" s="627"/>
      <c r="BO15" s="685">
        <v>10.199999999999999</v>
      </c>
      <c r="BP15" s="685"/>
      <c r="BQ15" s="685"/>
      <c r="BR15" s="685"/>
      <c r="BS15" s="631" t="s">
        <v>128</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331418</v>
      </c>
      <c r="CS15" s="626"/>
      <c r="CT15" s="626"/>
      <c r="CU15" s="626"/>
      <c r="CV15" s="626"/>
      <c r="CW15" s="626"/>
      <c r="CX15" s="626"/>
      <c r="CY15" s="627"/>
      <c r="CZ15" s="685">
        <v>6.4</v>
      </c>
      <c r="DA15" s="685"/>
      <c r="DB15" s="685"/>
      <c r="DC15" s="685"/>
      <c r="DD15" s="631">
        <v>103292</v>
      </c>
      <c r="DE15" s="626"/>
      <c r="DF15" s="626"/>
      <c r="DG15" s="626"/>
      <c r="DH15" s="626"/>
      <c r="DI15" s="626"/>
      <c r="DJ15" s="626"/>
      <c r="DK15" s="626"/>
      <c r="DL15" s="626"/>
      <c r="DM15" s="626"/>
      <c r="DN15" s="626"/>
      <c r="DO15" s="626"/>
      <c r="DP15" s="627"/>
      <c r="DQ15" s="631">
        <v>228083</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244</v>
      </c>
      <c r="S16" s="626"/>
      <c r="T16" s="626"/>
      <c r="U16" s="626"/>
      <c r="V16" s="626"/>
      <c r="W16" s="626"/>
      <c r="X16" s="626"/>
      <c r="Y16" s="627"/>
      <c r="Z16" s="685" t="s">
        <v>247</v>
      </c>
      <c r="AA16" s="685"/>
      <c r="AB16" s="685"/>
      <c r="AC16" s="685"/>
      <c r="AD16" s="686" t="s">
        <v>128</v>
      </c>
      <c r="AE16" s="686"/>
      <c r="AF16" s="686"/>
      <c r="AG16" s="686"/>
      <c r="AH16" s="686"/>
      <c r="AI16" s="686"/>
      <c r="AJ16" s="686"/>
      <c r="AK16" s="686"/>
      <c r="AL16" s="628" t="s">
        <v>128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174</v>
      </c>
      <c r="BH16" s="626"/>
      <c r="BI16" s="626"/>
      <c r="BJ16" s="626"/>
      <c r="BK16" s="626"/>
      <c r="BL16" s="626"/>
      <c r="BM16" s="626"/>
      <c r="BN16" s="627"/>
      <c r="BO16" s="685" t="s">
        <v>128</v>
      </c>
      <c r="BP16" s="685"/>
      <c r="BQ16" s="685"/>
      <c r="BR16" s="685"/>
      <c r="BS16" s="631" t="s">
        <v>128</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128</v>
      </c>
      <c r="CS16" s="626"/>
      <c r="CT16" s="626"/>
      <c r="CU16" s="626"/>
      <c r="CV16" s="626"/>
      <c r="CW16" s="626"/>
      <c r="CX16" s="626"/>
      <c r="CY16" s="627"/>
      <c r="CZ16" s="685" t="s">
        <v>128</v>
      </c>
      <c r="DA16" s="685"/>
      <c r="DB16" s="685"/>
      <c r="DC16" s="685"/>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135</v>
      </c>
      <c r="S17" s="626"/>
      <c r="T17" s="626"/>
      <c r="U17" s="626"/>
      <c r="V17" s="626"/>
      <c r="W17" s="626"/>
      <c r="X17" s="626"/>
      <c r="Y17" s="627"/>
      <c r="Z17" s="685">
        <v>0</v>
      </c>
      <c r="AA17" s="685"/>
      <c r="AB17" s="685"/>
      <c r="AC17" s="685"/>
      <c r="AD17" s="686">
        <v>135</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128</v>
      </c>
      <c r="BP17" s="685"/>
      <c r="BQ17" s="685"/>
      <c r="BR17" s="685"/>
      <c r="BS17" s="631" t="s">
        <v>247</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755384</v>
      </c>
      <c r="CS17" s="626"/>
      <c r="CT17" s="626"/>
      <c r="CU17" s="626"/>
      <c r="CV17" s="626"/>
      <c r="CW17" s="626"/>
      <c r="CX17" s="626"/>
      <c r="CY17" s="627"/>
      <c r="CZ17" s="685">
        <v>14.6</v>
      </c>
      <c r="DA17" s="685"/>
      <c r="DB17" s="685"/>
      <c r="DC17" s="685"/>
      <c r="DD17" s="631" t="s">
        <v>174</v>
      </c>
      <c r="DE17" s="626"/>
      <c r="DF17" s="626"/>
      <c r="DG17" s="626"/>
      <c r="DH17" s="626"/>
      <c r="DI17" s="626"/>
      <c r="DJ17" s="626"/>
      <c r="DK17" s="626"/>
      <c r="DL17" s="626"/>
      <c r="DM17" s="626"/>
      <c r="DN17" s="626"/>
      <c r="DO17" s="626"/>
      <c r="DP17" s="627"/>
      <c r="DQ17" s="631">
        <v>664101</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v>2267192</v>
      </c>
      <c r="S18" s="626"/>
      <c r="T18" s="626"/>
      <c r="U18" s="626"/>
      <c r="V18" s="626"/>
      <c r="W18" s="626"/>
      <c r="X18" s="626"/>
      <c r="Y18" s="627"/>
      <c r="Z18" s="685">
        <v>43.7</v>
      </c>
      <c r="AA18" s="685"/>
      <c r="AB18" s="685"/>
      <c r="AC18" s="685"/>
      <c r="AD18" s="686">
        <v>1951957</v>
      </c>
      <c r="AE18" s="686"/>
      <c r="AF18" s="686"/>
      <c r="AG18" s="686"/>
      <c r="AH18" s="686"/>
      <c r="AI18" s="686"/>
      <c r="AJ18" s="686"/>
      <c r="AK18" s="686"/>
      <c r="AL18" s="628">
        <v>82.8</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244</v>
      </c>
      <c r="BH18" s="626"/>
      <c r="BI18" s="626"/>
      <c r="BJ18" s="626"/>
      <c r="BK18" s="626"/>
      <c r="BL18" s="626"/>
      <c r="BM18" s="626"/>
      <c r="BN18" s="627"/>
      <c r="BO18" s="685" t="s">
        <v>244</v>
      </c>
      <c r="BP18" s="685"/>
      <c r="BQ18" s="685"/>
      <c r="BR18" s="685"/>
      <c r="BS18" s="631" t="s">
        <v>174</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v>1951957</v>
      </c>
      <c r="S19" s="626"/>
      <c r="T19" s="626"/>
      <c r="U19" s="626"/>
      <c r="V19" s="626"/>
      <c r="W19" s="626"/>
      <c r="X19" s="626"/>
      <c r="Y19" s="627"/>
      <c r="Z19" s="685">
        <v>37.6</v>
      </c>
      <c r="AA19" s="685"/>
      <c r="AB19" s="685"/>
      <c r="AC19" s="685"/>
      <c r="AD19" s="686">
        <v>1951957</v>
      </c>
      <c r="AE19" s="686"/>
      <c r="AF19" s="686"/>
      <c r="AG19" s="686"/>
      <c r="AH19" s="686"/>
      <c r="AI19" s="686"/>
      <c r="AJ19" s="686"/>
      <c r="AK19" s="686"/>
      <c r="AL19" s="628">
        <v>82.8</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13682</v>
      </c>
      <c r="BH19" s="626"/>
      <c r="BI19" s="626"/>
      <c r="BJ19" s="626"/>
      <c r="BK19" s="626"/>
      <c r="BL19" s="626"/>
      <c r="BM19" s="626"/>
      <c r="BN19" s="627"/>
      <c r="BO19" s="685">
        <v>4.9000000000000004</v>
      </c>
      <c r="BP19" s="685"/>
      <c r="BQ19" s="685"/>
      <c r="BR19" s="685"/>
      <c r="BS19" s="631" t="s">
        <v>247</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244</v>
      </c>
      <c r="DA19" s="685"/>
      <c r="DB19" s="685"/>
      <c r="DC19" s="685"/>
      <c r="DD19" s="631" t="s">
        <v>128</v>
      </c>
      <c r="DE19" s="626"/>
      <c r="DF19" s="626"/>
      <c r="DG19" s="626"/>
      <c r="DH19" s="626"/>
      <c r="DI19" s="626"/>
      <c r="DJ19" s="626"/>
      <c r="DK19" s="626"/>
      <c r="DL19" s="626"/>
      <c r="DM19" s="626"/>
      <c r="DN19" s="626"/>
      <c r="DO19" s="626"/>
      <c r="DP19" s="627"/>
      <c r="DQ19" s="631" t="s">
        <v>174</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v>315235</v>
      </c>
      <c r="S20" s="626"/>
      <c r="T20" s="626"/>
      <c r="U20" s="626"/>
      <c r="V20" s="626"/>
      <c r="W20" s="626"/>
      <c r="X20" s="626"/>
      <c r="Y20" s="627"/>
      <c r="Z20" s="685">
        <v>6.1</v>
      </c>
      <c r="AA20" s="685"/>
      <c r="AB20" s="685"/>
      <c r="AC20" s="685"/>
      <c r="AD20" s="686" t="s">
        <v>128</v>
      </c>
      <c r="AE20" s="686"/>
      <c r="AF20" s="686"/>
      <c r="AG20" s="686"/>
      <c r="AH20" s="686"/>
      <c r="AI20" s="686"/>
      <c r="AJ20" s="686"/>
      <c r="AK20" s="686"/>
      <c r="AL20" s="628" t="s">
        <v>128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13682</v>
      </c>
      <c r="BH20" s="626"/>
      <c r="BI20" s="626"/>
      <c r="BJ20" s="626"/>
      <c r="BK20" s="626"/>
      <c r="BL20" s="626"/>
      <c r="BM20" s="626"/>
      <c r="BN20" s="627"/>
      <c r="BO20" s="685">
        <v>4.9000000000000004</v>
      </c>
      <c r="BP20" s="685"/>
      <c r="BQ20" s="685"/>
      <c r="BR20" s="685"/>
      <c r="BS20" s="631" t="s">
        <v>128</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5158307</v>
      </c>
      <c r="CS20" s="626"/>
      <c r="CT20" s="626"/>
      <c r="CU20" s="626"/>
      <c r="CV20" s="626"/>
      <c r="CW20" s="626"/>
      <c r="CX20" s="626"/>
      <c r="CY20" s="627"/>
      <c r="CZ20" s="685">
        <v>100</v>
      </c>
      <c r="DA20" s="685"/>
      <c r="DB20" s="685"/>
      <c r="DC20" s="685"/>
      <c r="DD20" s="631">
        <v>1618146</v>
      </c>
      <c r="DE20" s="626"/>
      <c r="DF20" s="626"/>
      <c r="DG20" s="626"/>
      <c r="DH20" s="626"/>
      <c r="DI20" s="626"/>
      <c r="DJ20" s="626"/>
      <c r="DK20" s="626"/>
      <c r="DL20" s="626"/>
      <c r="DM20" s="626"/>
      <c r="DN20" s="626"/>
      <c r="DO20" s="626"/>
      <c r="DP20" s="627"/>
      <c r="DQ20" s="631">
        <v>2757427</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128</v>
      </c>
      <c r="S21" s="626"/>
      <c r="T21" s="626"/>
      <c r="U21" s="626"/>
      <c r="V21" s="626"/>
      <c r="W21" s="626"/>
      <c r="X21" s="626"/>
      <c r="Y21" s="627"/>
      <c r="Z21" s="685" t="s">
        <v>128</v>
      </c>
      <c r="AA21" s="685"/>
      <c r="AB21" s="685"/>
      <c r="AC21" s="685"/>
      <c r="AD21" s="686" t="s">
        <v>244</v>
      </c>
      <c r="AE21" s="686"/>
      <c r="AF21" s="686"/>
      <c r="AG21" s="686"/>
      <c r="AH21" s="686"/>
      <c r="AI21" s="686"/>
      <c r="AJ21" s="686"/>
      <c r="AK21" s="686"/>
      <c r="AL21" s="628" t="s">
        <v>128</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13682</v>
      </c>
      <c r="BH21" s="626"/>
      <c r="BI21" s="626"/>
      <c r="BJ21" s="626"/>
      <c r="BK21" s="626"/>
      <c r="BL21" s="626"/>
      <c r="BM21" s="626"/>
      <c r="BN21" s="627"/>
      <c r="BO21" s="685">
        <v>4.9000000000000004</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2633341</v>
      </c>
      <c r="S22" s="626"/>
      <c r="T22" s="626"/>
      <c r="U22" s="626"/>
      <c r="V22" s="626"/>
      <c r="W22" s="626"/>
      <c r="X22" s="626"/>
      <c r="Y22" s="627"/>
      <c r="Z22" s="685">
        <v>50.7</v>
      </c>
      <c r="AA22" s="685"/>
      <c r="AB22" s="685"/>
      <c r="AC22" s="685"/>
      <c r="AD22" s="686">
        <v>2318106</v>
      </c>
      <c r="AE22" s="686"/>
      <c r="AF22" s="686"/>
      <c r="AG22" s="686"/>
      <c r="AH22" s="686"/>
      <c r="AI22" s="686"/>
      <c r="AJ22" s="686"/>
      <c r="AK22" s="686"/>
      <c r="AL22" s="628">
        <v>98.4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247</v>
      </c>
      <c r="BH22" s="626"/>
      <c r="BI22" s="626"/>
      <c r="BJ22" s="626"/>
      <c r="BK22" s="626"/>
      <c r="BL22" s="626"/>
      <c r="BM22" s="626"/>
      <c r="BN22" s="627"/>
      <c r="BO22" s="685" t="s">
        <v>128</v>
      </c>
      <c r="BP22" s="685"/>
      <c r="BQ22" s="685"/>
      <c r="BR22" s="685"/>
      <c r="BS22" s="631" t="s">
        <v>247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t="s">
        <v>244</v>
      </c>
      <c r="S23" s="626"/>
      <c r="T23" s="626"/>
      <c r="U23" s="626"/>
      <c r="V23" s="626"/>
      <c r="W23" s="626"/>
      <c r="X23" s="626"/>
      <c r="Y23" s="627"/>
      <c r="Z23" s="685" t="s">
        <v>244</v>
      </c>
      <c r="AA23" s="685"/>
      <c r="AB23" s="685"/>
      <c r="AC23" s="685"/>
      <c r="AD23" s="686" t="s">
        <v>128</v>
      </c>
      <c r="AE23" s="686"/>
      <c r="AF23" s="686"/>
      <c r="AG23" s="686"/>
      <c r="AH23" s="686"/>
      <c r="AI23" s="686"/>
      <c r="AJ23" s="686"/>
      <c r="AK23" s="686"/>
      <c r="AL23" s="628" t="s">
        <v>174</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128</v>
      </c>
      <c r="BP23" s="685"/>
      <c r="BQ23" s="685"/>
      <c r="BR23" s="685"/>
      <c r="BS23" s="631" t="s">
        <v>128</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13664</v>
      </c>
      <c r="S24" s="626"/>
      <c r="T24" s="626"/>
      <c r="U24" s="626"/>
      <c r="V24" s="626"/>
      <c r="W24" s="626"/>
      <c r="X24" s="626"/>
      <c r="Y24" s="627"/>
      <c r="Z24" s="685">
        <v>0.3</v>
      </c>
      <c r="AA24" s="685"/>
      <c r="AB24" s="685"/>
      <c r="AC24" s="685"/>
      <c r="AD24" s="686">
        <v>22</v>
      </c>
      <c r="AE24" s="686"/>
      <c r="AF24" s="686"/>
      <c r="AG24" s="686"/>
      <c r="AH24" s="686"/>
      <c r="AI24" s="686"/>
      <c r="AJ24" s="686"/>
      <c r="AK24" s="686"/>
      <c r="AL24" s="628">
        <v>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244</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1414443</v>
      </c>
      <c r="CS24" s="689"/>
      <c r="CT24" s="689"/>
      <c r="CU24" s="689"/>
      <c r="CV24" s="689"/>
      <c r="CW24" s="689"/>
      <c r="CX24" s="689"/>
      <c r="CY24" s="735"/>
      <c r="CZ24" s="736">
        <v>27.4</v>
      </c>
      <c r="DA24" s="705"/>
      <c r="DB24" s="705"/>
      <c r="DC24" s="739"/>
      <c r="DD24" s="734">
        <v>1108092</v>
      </c>
      <c r="DE24" s="689"/>
      <c r="DF24" s="689"/>
      <c r="DG24" s="689"/>
      <c r="DH24" s="689"/>
      <c r="DI24" s="689"/>
      <c r="DJ24" s="689"/>
      <c r="DK24" s="735"/>
      <c r="DL24" s="734">
        <v>1095525</v>
      </c>
      <c r="DM24" s="689"/>
      <c r="DN24" s="689"/>
      <c r="DO24" s="689"/>
      <c r="DP24" s="689"/>
      <c r="DQ24" s="689"/>
      <c r="DR24" s="689"/>
      <c r="DS24" s="689"/>
      <c r="DT24" s="689"/>
      <c r="DU24" s="689"/>
      <c r="DV24" s="735"/>
      <c r="DW24" s="736">
        <v>44.9</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116244</v>
      </c>
      <c r="S25" s="626"/>
      <c r="T25" s="626"/>
      <c r="U25" s="626"/>
      <c r="V25" s="626"/>
      <c r="W25" s="626"/>
      <c r="X25" s="626"/>
      <c r="Y25" s="627"/>
      <c r="Z25" s="685">
        <v>2.2000000000000002</v>
      </c>
      <c r="AA25" s="685"/>
      <c r="AB25" s="685"/>
      <c r="AC25" s="685"/>
      <c r="AD25" s="686">
        <v>4143</v>
      </c>
      <c r="AE25" s="686"/>
      <c r="AF25" s="686"/>
      <c r="AG25" s="686"/>
      <c r="AH25" s="686"/>
      <c r="AI25" s="686"/>
      <c r="AJ25" s="686"/>
      <c r="AK25" s="686"/>
      <c r="AL25" s="628">
        <v>0.2</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174</v>
      </c>
      <c r="BP25" s="685"/>
      <c r="BQ25" s="685"/>
      <c r="BR25" s="685"/>
      <c r="BS25" s="631" t="s">
        <v>244</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542499</v>
      </c>
      <c r="CS25" s="624"/>
      <c r="CT25" s="624"/>
      <c r="CU25" s="624"/>
      <c r="CV25" s="624"/>
      <c r="CW25" s="624"/>
      <c r="CX25" s="624"/>
      <c r="CY25" s="625"/>
      <c r="CZ25" s="628">
        <v>10.5</v>
      </c>
      <c r="DA25" s="657"/>
      <c r="DB25" s="657"/>
      <c r="DC25" s="658"/>
      <c r="DD25" s="631">
        <v>408910</v>
      </c>
      <c r="DE25" s="624"/>
      <c r="DF25" s="624"/>
      <c r="DG25" s="624"/>
      <c r="DH25" s="624"/>
      <c r="DI25" s="624"/>
      <c r="DJ25" s="624"/>
      <c r="DK25" s="625"/>
      <c r="DL25" s="631">
        <v>396343</v>
      </c>
      <c r="DM25" s="624"/>
      <c r="DN25" s="624"/>
      <c r="DO25" s="624"/>
      <c r="DP25" s="624"/>
      <c r="DQ25" s="624"/>
      <c r="DR25" s="624"/>
      <c r="DS25" s="624"/>
      <c r="DT25" s="624"/>
      <c r="DU25" s="624"/>
      <c r="DV25" s="625"/>
      <c r="DW25" s="628">
        <v>16.2</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4595</v>
      </c>
      <c r="S26" s="626"/>
      <c r="T26" s="626"/>
      <c r="U26" s="626"/>
      <c r="V26" s="626"/>
      <c r="W26" s="626"/>
      <c r="X26" s="626"/>
      <c r="Y26" s="627"/>
      <c r="Z26" s="685">
        <v>0.1</v>
      </c>
      <c r="AA26" s="685"/>
      <c r="AB26" s="685"/>
      <c r="AC26" s="685"/>
      <c r="AD26" s="686" t="s">
        <v>128</v>
      </c>
      <c r="AE26" s="686"/>
      <c r="AF26" s="686"/>
      <c r="AG26" s="686"/>
      <c r="AH26" s="686"/>
      <c r="AI26" s="686"/>
      <c r="AJ26" s="686"/>
      <c r="AK26" s="686"/>
      <c r="AL26" s="628" t="s">
        <v>244</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317351</v>
      </c>
      <c r="CS26" s="626"/>
      <c r="CT26" s="626"/>
      <c r="CU26" s="626"/>
      <c r="CV26" s="626"/>
      <c r="CW26" s="626"/>
      <c r="CX26" s="626"/>
      <c r="CY26" s="627"/>
      <c r="CZ26" s="628">
        <v>6.2</v>
      </c>
      <c r="DA26" s="657"/>
      <c r="DB26" s="657"/>
      <c r="DC26" s="658"/>
      <c r="DD26" s="631">
        <v>237700</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116906</v>
      </c>
      <c r="S27" s="626"/>
      <c r="T27" s="626"/>
      <c r="U27" s="626"/>
      <c r="V27" s="626"/>
      <c r="W27" s="626"/>
      <c r="X27" s="626"/>
      <c r="Y27" s="627"/>
      <c r="Z27" s="685">
        <v>2.2999999999999998</v>
      </c>
      <c r="AA27" s="685"/>
      <c r="AB27" s="685"/>
      <c r="AC27" s="685"/>
      <c r="AD27" s="686" t="s">
        <v>128</v>
      </c>
      <c r="AE27" s="686"/>
      <c r="AF27" s="686"/>
      <c r="AG27" s="686"/>
      <c r="AH27" s="686"/>
      <c r="AI27" s="686"/>
      <c r="AJ27" s="686"/>
      <c r="AK27" s="686"/>
      <c r="AL27" s="628" t="s">
        <v>128</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277771</v>
      </c>
      <c r="BH27" s="626"/>
      <c r="BI27" s="626"/>
      <c r="BJ27" s="626"/>
      <c r="BK27" s="626"/>
      <c r="BL27" s="626"/>
      <c r="BM27" s="626"/>
      <c r="BN27" s="627"/>
      <c r="BO27" s="685">
        <v>100</v>
      </c>
      <c r="BP27" s="685"/>
      <c r="BQ27" s="685"/>
      <c r="BR27" s="685"/>
      <c r="BS27" s="631">
        <v>2082</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116560</v>
      </c>
      <c r="CS27" s="624"/>
      <c r="CT27" s="624"/>
      <c r="CU27" s="624"/>
      <c r="CV27" s="624"/>
      <c r="CW27" s="624"/>
      <c r="CX27" s="624"/>
      <c r="CY27" s="625"/>
      <c r="CZ27" s="628">
        <v>2.2999999999999998</v>
      </c>
      <c r="DA27" s="657"/>
      <c r="DB27" s="657"/>
      <c r="DC27" s="658"/>
      <c r="DD27" s="631">
        <v>35081</v>
      </c>
      <c r="DE27" s="624"/>
      <c r="DF27" s="624"/>
      <c r="DG27" s="624"/>
      <c r="DH27" s="624"/>
      <c r="DI27" s="624"/>
      <c r="DJ27" s="624"/>
      <c r="DK27" s="625"/>
      <c r="DL27" s="631">
        <v>35081</v>
      </c>
      <c r="DM27" s="624"/>
      <c r="DN27" s="624"/>
      <c r="DO27" s="624"/>
      <c r="DP27" s="624"/>
      <c r="DQ27" s="624"/>
      <c r="DR27" s="624"/>
      <c r="DS27" s="624"/>
      <c r="DT27" s="624"/>
      <c r="DU27" s="624"/>
      <c r="DV27" s="625"/>
      <c r="DW27" s="628">
        <v>1.4</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244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755384</v>
      </c>
      <c r="CS28" s="626"/>
      <c r="CT28" s="626"/>
      <c r="CU28" s="626"/>
      <c r="CV28" s="626"/>
      <c r="CW28" s="626"/>
      <c r="CX28" s="626"/>
      <c r="CY28" s="627"/>
      <c r="CZ28" s="628">
        <v>14.6</v>
      </c>
      <c r="DA28" s="657"/>
      <c r="DB28" s="657"/>
      <c r="DC28" s="658"/>
      <c r="DD28" s="631">
        <v>664101</v>
      </c>
      <c r="DE28" s="626"/>
      <c r="DF28" s="626"/>
      <c r="DG28" s="626"/>
      <c r="DH28" s="626"/>
      <c r="DI28" s="626"/>
      <c r="DJ28" s="626"/>
      <c r="DK28" s="627"/>
      <c r="DL28" s="631">
        <v>664101</v>
      </c>
      <c r="DM28" s="626"/>
      <c r="DN28" s="626"/>
      <c r="DO28" s="626"/>
      <c r="DP28" s="626"/>
      <c r="DQ28" s="626"/>
      <c r="DR28" s="626"/>
      <c r="DS28" s="626"/>
      <c r="DT28" s="626"/>
      <c r="DU28" s="626"/>
      <c r="DV28" s="627"/>
      <c r="DW28" s="628">
        <v>27.2</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568695</v>
      </c>
      <c r="S29" s="626"/>
      <c r="T29" s="626"/>
      <c r="U29" s="626"/>
      <c r="V29" s="626"/>
      <c r="W29" s="626"/>
      <c r="X29" s="626"/>
      <c r="Y29" s="627"/>
      <c r="Z29" s="685">
        <v>11</v>
      </c>
      <c r="AA29" s="685"/>
      <c r="AB29" s="685"/>
      <c r="AC29" s="685"/>
      <c r="AD29" s="686" t="s">
        <v>128</v>
      </c>
      <c r="AE29" s="686"/>
      <c r="AF29" s="686"/>
      <c r="AG29" s="686"/>
      <c r="AH29" s="686"/>
      <c r="AI29" s="686"/>
      <c r="AJ29" s="686"/>
      <c r="AK29" s="686"/>
      <c r="AL29" s="628" t="s">
        <v>128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755208</v>
      </c>
      <c r="CS29" s="624"/>
      <c r="CT29" s="624"/>
      <c r="CU29" s="624"/>
      <c r="CV29" s="624"/>
      <c r="CW29" s="624"/>
      <c r="CX29" s="624"/>
      <c r="CY29" s="625"/>
      <c r="CZ29" s="628">
        <v>14.6</v>
      </c>
      <c r="DA29" s="657"/>
      <c r="DB29" s="657"/>
      <c r="DC29" s="658"/>
      <c r="DD29" s="631">
        <v>663925</v>
      </c>
      <c r="DE29" s="624"/>
      <c r="DF29" s="624"/>
      <c r="DG29" s="624"/>
      <c r="DH29" s="624"/>
      <c r="DI29" s="624"/>
      <c r="DJ29" s="624"/>
      <c r="DK29" s="625"/>
      <c r="DL29" s="631">
        <v>663925</v>
      </c>
      <c r="DM29" s="624"/>
      <c r="DN29" s="624"/>
      <c r="DO29" s="624"/>
      <c r="DP29" s="624"/>
      <c r="DQ29" s="624"/>
      <c r="DR29" s="624"/>
      <c r="DS29" s="624"/>
      <c r="DT29" s="624"/>
      <c r="DU29" s="624"/>
      <c r="DV29" s="625"/>
      <c r="DW29" s="628">
        <v>27.2</v>
      </c>
      <c r="DX29" s="657"/>
      <c r="DY29" s="657"/>
      <c r="DZ29" s="657"/>
      <c r="EA29" s="657"/>
      <c r="EB29" s="657"/>
      <c r="EC29" s="659"/>
    </row>
    <row r="30" spans="2:133" ht="11.25" customHeight="1">
      <c r="B30" s="620" t="s">
        <v>309</v>
      </c>
      <c r="C30" s="621"/>
      <c r="D30" s="621"/>
      <c r="E30" s="621"/>
      <c r="F30" s="621"/>
      <c r="G30" s="621"/>
      <c r="H30" s="621"/>
      <c r="I30" s="621"/>
      <c r="J30" s="621"/>
      <c r="K30" s="621"/>
      <c r="L30" s="621"/>
      <c r="M30" s="621"/>
      <c r="N30" s="621"/>
      <c r="O30" s="621"/>
      <c r="P30" s="621"/>
      <c r="Q30" s="622"/>
      <c r="R30" s="623">
        <v>53830</v>
      </c>
      <c r="S30" s="626"/>
      <c r="T30" s="626"/>
      <c r="U30" s="626"/>
      <c r="V30" s="626"/>
      <c r="W30" s="626"/>
      <c r="X30" s="626"/>
      <c r="Y30" s="627"/>
      <c r="Z30" s="685">
        <v>1</v>
      </c>
      <c r="AA30" s="685"/>
      <c r="AB30" s="685"/>
      <c r="AC30" s="685"/>
      <c r="AD30" s="686">
        <v>30483</v>
      </c>
      <c r="AE30" s="686"/>
      <c r="AF30" s="686"/>
      <c r="AG30" s="686"/>
      <c r="AH30" s="686"/>
      <c r="AI30" s="686"/>
      <c r="AJ30" s="686"/>
      <c r="AK30" s="686"/>
      <c r="AL30" s="628">
        <v>1.3</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99.5</v>
      </c>
      <c r="BH30" s="704"/>
      <c r="BI30" s="704"/>
      <c r="BJ30" s="704"/>
      <c r="BK30" s="704"/>
      <c r="BL30" s="704"/>
      <c r="BM30" s="705">
        <v>94.8</v>
      </c>
      <c r="BN30" s="704"/>
      <c r="BO30" s="704"/>
      <c r="BP30" s="704"/>
      <c r="BQ30" s="706"/>
      <c r="BR30" s="703">
        <v>99</v>
      </c>
      <c r="BS30" s="704"/>
      <c r="BT30" s="704"/>
      <c r="BU30" s="704"/>
      <c r="BV30" s="704"/>
      <c r="BW30" s="704"/>
      <c r="BX30" s="705">
        <v>94</v>
      </c>
      <c r="BY30" s="704"/>
      <c r="BZ30" s="704"/>
      <c r="CA30" s="704"/>
      <c r="CB30" s="706"/>
      <c r="CD30" s="709"/>
      <c r="CE30" s="710"/>
      <c r="CF30" s="667" t="s">
        <v>312</v>
      </c>
      <c r="CG30" s="664"/>
      <c r="CH30" s="664"/>
      <c r="CI30" s="664"/>
      <c r="CJ30" s="664"/>
      <c r="CK30" s="664"/>
      <c r="CL30" s="664"/>
      <c r="CM30" s="664"/>
      <c r="CN30" s="664"/>
      <c r="CO30" s="664"/>
      <c r="CP30" s="664"/>
      <c r="CQ30" s="665"/>
      <c r="CR30" s="623">
        <v>708719</v>
      </c>
      <c r="CS30" s="626"/>
      <c r="CT30" s="626"/>
      <c r="CU30" s="626"/>
      <c r="CV30" s="626"/>
      <c r="CW30" s="626"/>
      <c r="CX30" s="626"/>
      <c r="CY30" s="627"/>
      <c r="CZ30" s="628">
        <v>13.7</v>
      </c>
      <c r="DA30" s="657"/>
      <c r="DB30" s="657"/>
      <c r="DC30" s="658"/>
      <c r="DD30" s="631">
        <v>617843</v>
      </c>
      <c r="DE30" s="626"/>
      <c r="DF30" s="626"/>
      <c r="DG30" s="626"/>
      <c r="DH30" s="626"/>
      <c r="DI30" s="626"/>
      <c r="DJ30" s="626"/>
      <c r="DK30" s="627"/>
      <c r="DL30" s="631">
        <v>617843</v>
      </c>
      <c r="DM30" s="626"/>
      <c r="DN30" s="626"/>
      <c r="DO30" s="626"/>
      <c r="DP30" s="626"/>
      <c r="DQ30" s="626"/>
      <c r="DR30" s="626"/>
      <c r="DS30" s="626"/>
      <c r="DT30" s="626"/>
      <c r="DU30" s="626"/>
      <c r="DV30" s="627"/>
      <c r="DW30" s="628">
        <v>25.3</v>
      </c>
      <c r="DX30" s="657"/>
      <c r="DY30" s="657"/>
      <c r="DZ30" s="657"/>
      <c r="EA30" s="657"/>
      <c r="EB30" s="657"/>
      <c r="EC30" s="659"/>
    </row>
    <row r="31" spans="2:133" ht="11.25" customHeight="1">
      <c r="B31" s="620" t="s">
        <v>313</v>
      </c>
      <c r="C31" s="621"/>
      <c r="D31" s="621"/>
      <c r="E31" s="621"/>
      <c r="F31" s="621"/>
      <c r="G31" s="621"/>
      <c r="H31" s="621"/>
      <c r="I31" s="621"/>
      <c r="J31" s="621"/>
      <c r="K31" s="621"/>
      <c r="L31" s="621"/>
      <c r="M31" s="621"/>
      <c r="N31" s="621"/>
      <c r="O31" s="621"/>
      <c r="P31" s="621"/>
      <c r="Q31" s="622"/>
      <c r="R31" s="623">
        <v>136419</v>
      </c>
      <c r="S31" s="626"/>
      <c r="T31" s="626"/>
      <c r="U31" s="626"/>
      <c r="V31" s="626"/>
      <c r="W31" s="626"/>
      <c r="X31" s="626"/>
      <c r="Y31" s="627"/>
      <c r="Z31" s="685">
        <v>2.6</v>
      </c>
      <c r="AA31" s="685"/>
      <c r="AB31" s="685"/>
      <c r="AC31" s="685"/>
      <c r="AD31" s="686" t="s">
        <v>247</v>
      </c>
      <c r="AE31" s="686"/>
      <c r="AF31" s="686"/>
      <c r="AG31" s="686"/>
      <c r="AH31" s="686"/>
      <c r="AI31" s="686"/>
      <c r="AJ31" s="686"/>
      <c r="AK31" s="686"/>
      <c r="AL31" s="628" t="s">
        <v>128</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99.5</v>
      </c>
      <c r="BH31" s="624"/>
      <c r="BI31" s="624"/>
      <c r="BJ31" s="624"/>
      <c r="BK31" s="624"/>
      <c r="BL31" s="624"/>
      <c r="BM31" s="629">
        <v>92.5</v>
      </c>
      <c r="BN31" s="702"/>
      <c r="BO31" s="702"/>
      <c r="BP31" s="702"/>
      <c r="BQ31" s="663"/>
      <c r="BR31" s="701">
        <v>98.6</v>
      </c>
      <c r="BS31" s="624"/>
      <c r="BT31" s="624"/>
      <c r="BU31" s="624"/>
      <c r="BV31" s="624"/>
      <c r="BW31" s="624"/>
      <c r="BX31" s="629">
        <v>91.1</v>
      </c>
      <c r="BY31" s="702"/>
      <c r="BZ31" s="702"/>
      <c r="CA31" s="702"/>
      <c r="CB31" s="663"/>
      <c r="CD31" s="709"/>
      <c r="CE31" s="710"/>
      <c r="CF31" s="667" t="s">
        <v>316</v>
      </c>
      <c r="CG31" s="664"/>
      <c r="CH31" s="664"/>
      <c r="CI31" s="664"/>
      <c r="CJ31" s="664"/>
      <c r="CK31" s="664"/>
      <c r="CL31" s="664"/>
      <c r="CM31" s="664"/>
      <c r="CN31" s="664"/>
      <c r="CO31" s="664"/>
      <c r="CP31" s="664"/>
      <c r="CQ31" s="665"/>
      <c r="CR31" s="623">
        <v>46489</v>
      </c>
      <c r="CS31" s="624"/>
      <c r="CT31" s="624"/>
      <c r="CU31" s="624"/>
      <c r="CV31" s="624"/>
      <c r="CW31" s="624"/>
      <c r="CX31" s="624"/>
      <c r="CY31" s="625"/>
      <c r="CZ31" s="628">
        <v>0.9</v>
      </c>
      <c r="DA31" s="657"/>
      <c r="DB31" s="657"/>
      <c r="DC31" s="658"/>
      <c r="DD31" s="631">
        <v>46082</v>
      </c>
      <c r="DE31" s="624"/>
      <c r="DF31" s="624"/>
      <c r="DG31" s="624"/>
      <c r="DH31" s="624"/>
      <c r="DI31" s="624"/>
      <c r="DJ31" s="624"/>
      <c r="DK31" s="625"/>
      <c r="DL31" s="631">
        <v>46082</v>
      </c>
      <c r="DM31" s="624"/>
      <c r="DN31" s="624"/>
      <c r="DO31" s="624"/>
      <c r="DP31" s="624"/>
      <c r="DQ31" s="624"/>
      <c r="DR31" s="624"/>
      <c r="DS31" s="624"/>
      <c r="DT31" s="624"/>
      <c r="DU31" s="624"/>
      <c r="DV31" s="625"/>
      <c r="DW31" s="628">
        <v>1.9</v>
      </c>
      <c r="DX31" s="657"/>
      <c r="DY31" s="657"/>
      <c r="DZ31" s="657"/>
      <c r="EA31" s="657"/>
      <c r="EB31" s="657"/>
      <c r="EC31" s="659"/>
    </row>
    <row r="32" spans="2:133" ht="11.25" customHeight="1">
      <c r="B32" s="620" t="s">
        <v>317</v>
      </c>
      <c r="C32" s="621"/>
      <c r="D32" s="621"/>
      <c r="E32" s="621"/>
      <c r="F32" s="621"/>
      <c r="G32" s="621"/>
      <c r="H32" s="621"/>
      <c r="I32" s="621"/>
      <c r="J32" s="621"/>
      <c r="K32" s="621"/>
      <c r="L32" s="621"/>
      <c r="M32" s="621"/>
      <c r="N32" s="621"/>
      <c r="O32" s="621"/>
      <c r="P32" s="621"/>
      <c r="Q32" s="622"/>
      <c r="R32" s="623">
        <v>156437</v>
      </c>
      <c r="S32" s="626"/>
      <c r="T32" s="626"/>
      <c r="U32" s="626"/>
      <c r="V32" s="626"/>
      <c r="W32" s="626"/>
      <c r="X32" s="626"/>
      <c r="Y32" s="627"/>
      <c r="Z32" s="685">
        <v>3</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99.4</v>
      </c>
      <c r="BH32" s="639"/>
      <c r="BI32" s="639"/>
      <c r="BJ32" s="639"/>
      <c r="BK32" s="639"/>
      <c r="BL32" s="639"/>
      <c r="BM32" s="683">
        <v>95.3</v>
      </c>
      <c r="BN32" s="639"/>
      <c r="BO32" s="639"/>
      <c r="BP32" s="639"/>
      <c r="BQ32" s="676"/>
      <c r="BR32" s="700">
        <v>99.1</v>
      </c>
      <c r="BS32" s="639"/>
      <c r="BT32" s="639"/>
      <c r="BU32" s="639"/>
      <c r="BV32" s="639"/>
      <c r="BW32" s="639"/>
      <c r="BX32" s="683">
        <v>94.5</v>
      </c>
      <c r="BY32" s="639"/>
      <c r="BZ32" s="639"/>
      <c r="CA32" s="639"/>
      <c r="CB32" s="676"/>
      <c r="CD32" s="711"/>
      <c r="CE32" s="712"/>
      <c r="CF32" s="667" t="s">
        <v>319</v>
      </c>
      <c r="CG32" s="664"/>
      <c r="CH32" s="664"/>
      <c r="CI32" s="664"/>
      <c r="CJ32" s="664"/>
      <c r="CK32" s="664"/>
      <c r="CL32" s="664"/>
      <c r="CM32" s="664"/>
      <c r="CN32" s="664"/>
      <c r="CO32" s="664"/>
      <c r="CP32" s="664"/>
      <c r="CQ32" s="665"/>
      <c r="CR32" s="623">
        <v>176</v>
      </c>
      <c r="CS32" s="626"/>
      <c r="CT32" s="626"/>
      <c r="CU32" s="626"/>
      <c r="CV32" s="626"/>
      <c r="CW32" s="626"/>
      <c r="CX32" s="626"/>
      <c r="CY32" s="627"/>
      <c r="CZ32" s="628">
        <v>0</v>
      </c>
      <c r="DA32" s="657"/>
      <c r="DB32" s="657"/>
      <c r="DC32" s="658"/>
      <c r="DD32" s="631">
        <v>176</v>
      </c>
      <c r="DE32" s="626"/>
      <c r="DF32" s="626"/>
      <c r="DG32" s="626"/>
      <c r="DH32" s="626"/>
      <c r="DI32" s="626"/>
      <c r="DJ32" s="626"/>
      <c r="DK32" s="627"/>
      <c r="DL32" s="631">
        <v>176</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320</v>
      </c>
      <c r="C33" s="621"/>
      <c r="D33" s="621"/>
      <c r="E33" s="621"/>
      <c r="F33" s="621"/>
      <c r="G33" s="621"/>
      <c r="H33" s="621"/>
      <c r="I33" s="621"/>
      <c r="J33" s="621"/>
      <c r="K33" s="621"/>
      <c r="L33" s="621"/>
      <c r="M33" s="621"/>
      <c r="N33" s="621"/>
      <c r="O33" s="621"/>
      <c r="P33" s="621"/>
      <c r="Q33" s="622"/>
      <c r="R33" s="623">
        <v>28034</v>
      </c>
      <c r="S33" s="626"/>
      <c r="T33" s="626"/>
      <c r="U33" s="626"/>
      <c r="V33" s="626"/>
      <c r="W33" s="626"/>
      <c r="X33" s="626"/>
      <c r="Y33" s="627"/>
      <c r="Z33" s="685">
        <v>0.5</v>
      </c>
      <c r="AA33" s="685"/>
      <c r="AB33" s="685"/>
      <c r="AC33" s="685"/>
      <c r="AD33" s="686" t="s">
        <v>244</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2125718</v>
      </c>
      <c r="CS33" s="624"/>
      <c r="CT33" s="624"/>
      <c r="CU33" s="624"/>
      <c r="CV33" s="624"/>
      <c r="CW33" s="624"/>
      <c r="CX33" s="624"/>
      <c r="CY33" s="625"/>
      <c r="CZ33" s="628">
        <v>41.2</v>
      </c>
      <c r="DA33" s="657"/>
      <c r="DB33" s="657"/>
      <c r="DC33" s="658"/>
      <c r="DD33" s="631">
        <v>1418904</v>
      </c>
      <c r="DE33" s="624"/>
      <c r="DF33" s="624"/>
      <c r="DG33" s="624"/>
      <c r="DH33" s="624"/>
      <c r="DI33" s="624"/>
      <c r="DJ33" s="624"/>
      <c r="DK33" s="625"/>
      <c r="DL33" s="631">
        <v>856828</v>
      </c>
      <c r="DM33" s="624"/>
      <c r="DN33" s="624"/>
      <c r="DO33" s="624"/>
      <c r="DP33" s="624"/>
      <c r="DQ33" s="624"/>
      <c r="DR33" s="624"/>
      <c r="DS33" s="624"/>
      <c r="DT33" s="624"/>
      <c r="DU33" s="624"/>
      <c r="DV33" s="625"/>
      <c r="DW33" s="628">
        <v>35.1</v>
      </c>
      <c r="DX33" s="657"/>
      <c r="DY33" s="657"/>
      <c r="DZ33" s="657"/>
      <c r="EA33" s="657"/>
      <c r="EB33" s="657"/>
      <c r="EC33" s="659"/>
    </row>
    <row r="34" spans="2:133" ht="11.25" customHeight="1">
      <c r="B34" s="620" t="s">
        <v>322</v>
      </c>
      <c r="C34" s="621"/>
      <c r="D34" s="621"/>
      <c r="E34" s="621"/>
      <c r="F34" s="621"/>
      <c r="G34" s="621"/>
      <c r="H34" s="621"/>
      <c r="I34" s="621"/>
      <c r="J34" s="621"/>
      <c r="K34" s="621"/>
      <c r="L34" s="621"/>
      <c r="M34" s="621"/>
      <c r="N34" s="621"/>
      <c r="O34" s="621"/>
      <c r="P34" s="621"/>
      <c r="Q34" s="622"/>
      <c r="R34" s="623">
        <v>126464</v>
      </c>
      <c r="S34" s="626"/>
      <c r="T34" s="626"/>
      <c r="U34" s="626"/>
      <c r="V34" s="626"/>
      <c r="W34" s="626"/>
      <c r="X34" s="626"/>
      <c r="Y34" s="627"/>
      <c r="Z34" s="685">
        <v>2.4</v>
      </c>
      <c r="AA34" s="685"/>
      <c r="AB34" s="685"/>
      <c r="AC34" s="685"/>
      <c r="AD34" s="686">
        <v>3498</v>
      </c>
      <c r="AE34" s="686"/>
      <c r="AF34" s="686"/>
      <c r="AG34" s="686"/>
      <c r="AH34" s="686"/>
      <c r="AI34" s="686"/>
      <c r="AJ34" s="686"/>
      <c r="AK34" s="686"/>
      <c r="AL34" s="628">
        <v>0.1</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581954</v>
      </c>
      <c r="CS34" s="626"/>
      <c r="CT34" s="626"/>
      <c r="CU34" s="626"/>
      <c r="CV34" s="626"/>
      <c r="CW34" s="626"/>
      <c r="CX34" s="626"/>
      <c r="CY34" s="627"/>
      <c r="CZ34" s="628">
        <v>11.3</v>
      </c>
      <c r="DA34" s="657"/>
      <c r="DB34" s="657"/>
      <c r="DC34" s="658"/>
      <c r="DD34" s="631">
        <v>340854</v>
      </c>
      <c r="DE34" s="626"/>
      <c r="DF34" s="626"/>
      <c r="DG34" s="626"/>
      <c r="DH34" s="626"/>
      <c r="DI34" s="626"/>
      <c r="DJ34" s="626"/>
      <c r="DK34" s="627"/>
      <c r="DL34" s="631">
        <v>292204</v>
      </c>
      <c r="DM34" s="626"/>
      <c r="DN34" s="626"/>
      <c r="DO34" s="626"/>
      <c r="DP34" s="626"/>
      <c r="DQ34" s="626"/>
      <c r="DR34" s="626"/>
      <c r="DS34" s="626"/>
      <c r="DT34" s="626"/>
      <c r="DU34" s="626"/>
      <c r="DV34" s="627"/>
      <c r="DW34" s="628">
        <v>12</v>
      </c>
      <c r="DX34" s="657"/>
      <c r="DY34" s="657"/>
      <c r="DZ34" s="657"/>
      <c r="EA34" s="657"/>
      <c r="EB34" s="657"/>
      <c r="EC34" s="659"/>
    </row>
    <row r="35" spans="2:133" ht="11.25" customHeight="1">
      <c r="B35" s="620" t="s">
        <v>326</v>
      </c>
      <c r="C35" s="621"/>
      <c r="D35" s="621"/>
      <c r="E35" s="621"/>
      <c r="F35" s="621"/>
      <c r="G35" s="621"/>
      <c r="H35" s="621"/>
      <c r="I35" s="621"/>
      <c r="J35" s="621"/>
      <c r="K35" s="621"/>
      <c r="L35" s="621"/>
      <c r="M35" s="621"/>
      <c r="N35" s="621"/>
      <c r="O35" s="621"/>
      <c r="P35" s="621"/>
      <c r="Q35" s="622"/>
      <c r="R35" s="623">
        <v>1235592</v>
      </c>
      <c r="S35" s="626"/>
      <c r="T35" s="626"/>
      <c r="U35" s="626"/>
      <c r="V35" s="626"/>
      <c r="W35" s="626"/>
      <c r="X35" s="626"/>
      <c r="Y35" s="627"/>
      <c r="Z35" s="685">
        <v>23.8</v>
      </c>
      <c r="AA35" s="685"/>
      <c r="AB35" s="685"/>
      <c r="AC35" s="685"/>
      <c r="AD35" s="686" t="s">
        <v>174</v>
      </c>
      <c r="AE35" s="686"/>
      <c r="AF35" s="686"/>
      <c r="AG35" s="686"/>
      <c r="AH35" s="686"/>
      <c r="AI35" s="686"/>
      <c r="AJ35" s="686"/>
      <c r="AK35" s="686"/>
      <c r="AL35" s="628" t="s">
        <v>244</v>
      </c>
      <c r="AM35" s="629"/>
      <c r="AN35" s="629"/>
      <c r="AO35" s="687"/>
      <c r="AP35" s="234"/>
      <c r="AQ35" s="691" t="s">
        <v>327</v>
      </c>
      <c r="AR35" s="692"/>
      <c r="AS35" s="692"/>
      <c r="AT35" s="692"/>
      <c r="AU35" s="692"/>
      <c r="AV35" s="692"/>
      <c r="AW35" s="692"/>
      <c r="AX35" s="692"/>
      <c r="AY35" s="693"/>
      <c r="AZ35" s="688">
        <v>596520</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14364</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158537</v>
      </c>
      <c r="CS35" s="624"/>
      <c r="CT35" s="624"/>
      <c r="CU35" s="624"/>
      <c r="CV35" s="624"/>
      <c r="CW35" s="624"/>
      <c r="CX35" s="624"/>
      <c r="CY35" s="625"/>
      <c r="CZ35" s="628">
        <v>3.1</v>
      </c>
      <c r="DA35" s="657"/>
      <c r="DB35" s="657"/>
      <c r="DC35" s="658"/>
      <c r="DD35" s="631">
        <v>80410</v>
      </c>
      <c r="DE35" s="624"/>
      <c r="DF35" s="624"/>
      <c r="DG35" s="624"/>
      <c r="DH35" s="624"/>
      <c r="DI35" s="624"/>
      <c r="DJ35" s="624"/>
      <c r="DK35" s="625"/>
      <c r="DL35" s="631">
        <v>2741</v>
      </c>
      <c r="DM35" s="624"/>
      <c r="DN35" s="624"/>
      <c r="DO35" s="624"/>
      <c r="DP35" s="624"/>
      <c r="DQ35" s="624"/>
      <c r="DR35" s="624"/>
      <c r="DS35" s="624"/>
      <c r="DT35" s="624"/>
      <c r="DU35" s="624"/>
      <c r="DV35" s="625"/>
      <c r="DW35" s="628">
        <v>0.1</v>
      </c>
      <c r="DX35" s="657"/>
      <c r="DY35" s="657"/>
      <c r="DZ35" s="657"/>
      <c r="EA35" s="657"/>
      <c r="EB35" s="657"/>
      <c r="EC35" s="659"/>
    </row>
    <row r="36" spans="2:133" ht="11.25" customHeight="1">
      <c r="B36" s="620" t="s">
        <v>330</v>
      </c>
      <c r="C36" s="621"/>
      <c r="D36" s="621"/>
      <c r="E36" s="621"/>
      <c r="F36" s="621"/>
      <c r="G36" s="621"/>
      <c r="H36" s="621"/>
      <c r="I36" s="621"/>
      <c r="J36" s="621"/>
      <c r="K36" s="621"/>
      <c r="L36" s="621"/>
      <c r="M36" s="621"/>
      <c r="N36" s="621"/>
      <c r="O36" s="621"/>
      <c r="P36" s="621"/>
      <c r="Q36" s="622"/>
      <c r="R36" s="623" t="s">
        <v>244</v>
      </c>
      <c r="S36" s="626"/>
      <c r="T36" s="626"/>
      <c r="U36" s="626"/>
      <c r="V36" s="626"/>
      <c r="W36" s="626"/>
      <c r="X36" s="626"/>
      <c r="Y36" s="627"/>
      <c r="Z36" s="685" t="s">
        <v>128</v>
      </c>
      <c r="AA36" s="685"/>
      <c r="AB36" s="685"/>
      <c r="AC36" s="685"/>
      <c r="AD36" s="686" t="s">
        <v>174</v>
      </c>
      <c r="AE36" s="686"/>
      <c r="AF36" s="686"/>
      <c r="AG36" s="686"/>
      <c r="AH36" s="686"/>
      <c r="AI36" s="686"/>
      <c r="AJ36" s="686"/>
      <c r="AK36" s="686"/>
      <c r="AL36" s="628" t="s">
        <v>128</v>
      </c>
      <c r="AM36" s="629"/>
      <c r="AN36" s="629"/>
      <c r="AO36" s="687"/>
      <c r="AQ36" s="660" t="s">
        <v>331</v>
      </c>
      <c r="AR36" s="661"/>
      <c r="AS36" s="661"/>
      <c r="AT36" s="661"/>
      <c r="AU36" s="661"/>
      <c r="AV36" s="661"/>
      <c r="AW36" s="661"/>
      <c r="AX36" s="661"/>
      <c r="AY36" s="662"/>
      <c r="AZ36" s="623">
        <v>119504</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26790</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646090</v>
      </c>
      <c r="CS36" s="626"/>
      <c r="CT36" s="626"/>
      <c r="CU36" s="626"/>
      <c r="CV36" s="626"/>
      <c r="CW36" s="626"/>
      <c r="CX36" s="626"/>
      <c r="CY36" s="627"/>
      <c r="CZ36" s="628">
        <v>12.5</v>
      </c>
      <c r="DA36" s="657"/>
      <c r="DB36" s="657"/>
      <c r="DC36" s="658"/>
      <c r="DD36" s="631">
        <v>494722</v>
      </c>
      <c r="DE36" s="626"/>
      <c r="DF36" s="626"/>
      <c r="DG36" s="626"/>
      <c r="DH36" s="626"/>
      <c r="DI36" s="626"/>
      <c r="DJ36" s="626"/>
      <c r="DK36" s="627"/>
      <c r="DL36" s="631">
        <v>371042</v>
      </c>
      <c r="DM36" s="626"/>
      <c r="DN36" s="626"/>
      <c r="DO36" s="626"/>
      <c r="DP36" s="626"/>
      <c r="DQ36" s="626"/>
      <c r="DR36" s="626"/>
      <c r="DS36" s="626"/>
      <c r="DT36" s="626"/>
      <c r="DU36" s="626"/>
      <c r="DV36" s="627"/>
      <c r="DW36" s="628">
        <v>15.2</v>
      </c>
      <c r="DX36" s="657"/>
      <c r="DY36" s="657"/>
      <c r="DZ36" s="657"/>
      <c r="EA36" s="657"/>
      <c r="EB36" s="657"/>
      <c r="EC36" s="659"/>
    </row>
    <row r="37" spans="2:133" ht="11.25" customHeight="1">
      <c r="B37" s="620" t="s">
        <v>334</v>
      </c>
      <c r="C37" s="621"/>
      <c r="D37" s="621"/>
      <c r="E37" s="621"/>
      <c r="F37" s="621"/>
      <c r="G37" s="621"/>
      <c r="H37" s="621"/>
      <c r="I37" s="621"/>
      <c r="J37" s="621"/>
      <c r="K37" s="621"/>
      <c r="L37" s="621"/>
      <c r="M37" s="621"/>
      <c r="N37" s="621"/>
      <c r="O37" s="621"/>
      <c r="P37" s="621"/>
      <c r="Q37" s="622"/>
      <c r="R37" s="623">
        <v>85692</v>
      </c>
      <c r="S37" s="626"/>
      <c r="T37" s="626"/>
      <c r="U37" s="626"/>
      <c r="V37" s="626"/>
      <c r="W37" s="626"/>
      <c r="X37" s="626"/>
      <c r="Y37" s="627"/>
      <c r="Z37" s="685">
        <v>1.7</v>
      </c>
      <c r="AA37" s="685"/>
      <c r="AB37" s="685"/>
      <c r="AC37" s="685"/>
      <c r="AD37" s="686" t="s">
        <v>128</v>
      </c>
      <c r="AE37" s="686"/>
      <c r="AF37" s="686"/>
      <c r="AG37" s="686"/>
      <c r="AH37" s="686"/>
      <c r="AI37" s="686"/>
      <c r="AJ37" s="686"/>
      <c r="AK37" s="686"/>
      <c r="AL37" s="628" t="s">
        <v>128</v>
      </c>
      <c r="AM37" s="629"/>
      <c r="AN37" s="629"/>
      <c r="AO37" s="687"/>
      <c r="AQ37" s="660" t="s">
        <v>335</v>
      </c>
      <c r="AR37" s="661"/>
      <c r="AS37" s="661"/>
      <c r="AT37" s="661"/>
      <c r="AU37" s="661"/>
      <c r="AV37" s="661"/>
      <c r="AW37" s="661"/>
      <c r="AX37" s="661"/>
      <c r="AY37" s="662"/>
      <c r="AZ37" s="623">
        <v>117284</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457</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327850</v>
      </c>
      <c r="CS37" s="624"/>
      <c r="CT37" s="624"/>
      <c r="CU37" s="624"/>
      <c r="CV37" s="624"/>
      <c r="CW37" s="624"/>
      <c r="CX37" s="624"/>
      <c r="CY37" s="625"/>
      <c r="CZ37" s="628">
        <v>6.4</v>
      </c>
      <c r="DA37" s="657"/>
      <c r="DB37" s="657"/>
      <c r="DC37" s="658"/>
      <c r="DD37" s="631">
        <v>327850</v>
      </c>
      <c r="DE37" s="624"/>
      <c r="DF37" s="624"/>
      <c r="DG37" s="624"/>
      <c r="DH37" s="624"/>
      <c r="DI37" s="624"/>
      <c r="DJ37" s="624"/>
      <c r="DK37" s="625"/>
      <c r="DL37" s="631">
        <v>237753</v>
      </c>
      <c r="DM37" s="624"/>
      <c r="DN37" s="624"/>
      <c r="DO37" s="624"/>
      <c r="DP37" s="624"/>
      <c r="DQ37" s="624"/>
      <c r="DR37" s="624"/>
      <c r="DS37" s="624"/>
      <c r="DT37" s="624"/>
      <c r="DU37" s="624"/>
      <c r="DV37" s="625"/>
      <c r="DW37" s="628">
        <v>9.6999999999999993</v>
      </c>
      <c r="DX37" s="657"/>
      <c r="DY37" s="657"/>
      <c r="DZ37" s="657"/>
      <c r="EA37" s="657"/>
      <c r="EB37" s="657"/>
      <c r="EC37" s="659"/>
    </row>
    <row r="38" spans="2:133" ht="11.25" customHeight="1">
      <c r="B38" s="635" t="s">
        <v>338</v>
      </c>
      <c r="C38" s="636"/>
      <c r="D38" s="636"/>
      <c r="E38" s="636"/>
      <c r="F38" s="636"/>
      <c r="G38" s="636"/>
      <c r="H38" s="636"/>
      <c r="I38" s="636"/>
      <c r="J38" s="636"/>
      <c r="K38" s="636"/>
      <c r="L38" s="636"/>
      <c r="M38" s="636"/>
      <c r="N38" s="636"/>
      <c r="O38" s="636"/>
      <c r="P38" s="636"/>
      <c r="Q38" s="637"/>
      <c r="R38" s="638">
        <v>5190221</v>
      </c>
      <c r="S38" s="675"/>
      <c r="T38" s="675"/>
      <c r="U38" s="675"/>
      <c r="V38" s="675"/>
      <c r="W38" s="675"/>
      <c r="X38" s="675"/>
      <c r="Y38" s="680"/>
      <c r="Z38" s="681">
        <v>100</v>
      </c>
      <c r="AA38" s="681"/>
      <c r="AB38" s="681"/>
      <c r="AC38" s="681"/>
      <c r="AD38" s="682">
        <v>2356252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63784</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750</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532736</v>
      </c>
      <c r="CS38" s="626"/>
      <c r="CT38" s="626"/>
      <c r="CU38" s="626"/>
      <c r="CV38" s="626"/>
      <c r="CW38" s="626"/>
      <c r="CX38" s="626"/>
      <c r="CY38" s="627"/>
      <c r="CZ38" s="628">
        <v>10.3</v>
      </c>
      <c r="DA38" s="657"/>
      <c r="DB38" s="657"/>
      <c r="DC38" s="658"/>
      <c r="DD38" s="631">
        <v>502646</v>
      </c>
      <c r="DE38" s="626"/>
      <c r="DF38" s="626"/>
      <c r="DG38" s="626"/>
      <c r="DH38" s="626"/>
      <c r="DI38" s="626"/>
      <c r="DJ38" s="626"/>
      <c r="DK38" s="627"/>
      <c r="DL38" s="631">
        <v>190569</v>
      </c>
      <c r="DM38" s="626"/>
      <c r="DN38" s="626"/>
      <c r="DO38" s="626"/>
      <c r="DP38" s="626"/>
      <c r="DQ38" s="626"/>
      <c r="DR38" s="626"/>
      <c r="DS38" s="626"/>
      <c r="DT38" s="626"/>
      <c r="DU38" s="626"/>
      <c r="DV38" s="627"/>
      <c r="DW38" s="628">
        <v>7.8</v>
      </c>
      <c r="DX38" s="657"/>
      <c r="DY38" s="657"/>
      <c r="DZ38" s="657"/>
      <c r="EA38" s="657"/>
      <c r="EB38" s="657"/>
      <c r="EC38" s="659"/>
    </row>
    <row r="39" spans="2:133" ht="11.25" customHeight="1">
      <c r="AQ39" s="660" t="s">
        <v>342</v>
      </c>
      <c r="AR39" s="661"/>
      <c r="AS39" s="661"/>
      <c r="AT39" s="661"/>
      <c r="AU39" s="661"/>
      <c r="AV39" s="661"/>
      <c r="AW39" s="661"/>
      <c r="AX39" s="661"/>
      <c r="AY39" s="662"/>
      <c r="AZ39" s="623">
        <v>61098</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115</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139801</v>
      </c>
      <c r="CS39" s="624"/>
      <c r="CT39" s="624"/>
      <c r="CU39" s="624"/>
      <c r="CV39" s="624"/>
      <c r="CW39" s="624"/>
      <c r="CX39" s="624"/>
      <c r="CY39" s="625"/>
      <c r="CZ39" s="628">
        <v>2.7</v>
      </c>
      <c r="DA39" s="657"/>
      <c r="DB39" s="657"/>
      <c r="DC39" s="658"/>
      <c r="DD39" s="631" t="s">
        <v>244</v>
      </c>
      <c r="DE39" s="624"/>
      <c r="DF39" s="624"/>
      <c r="DG39" s="624"/>
      <c r="DH39" s="624"/>
      <c r="DI39" s="624"/>
      <c r="DJ39" s="624"/>
      <c r="DK39" s="625"/>
      <c r="DL39" s="631" t="s">
        <v>244</v>
      </c>
      <c r="DM39" s="624"/>
      <c r="DN39" s="624"/>
      <c r="DO39" s="624"/>
      <c r="DP39" s="624"/>
      <c r="DQ39" s="624"/>
      <c r="DR39" s="624"/>
      <c r="DS39" s="624"/>
      <c r="DT39" s="624"/>
      <c r="DU39" s="624"/>
      <c r="DV39" s="625"/>
      <c r="DW39" s="628" t="s">
        <v>128</v>
      </c>
      <c r="DX39" s="657"/>
      <c r="DY39" s="657"/>
      <c r="DZ39" s="657"/>
      <c r="EA39" s="657"/>
      <c r="EB39" s="657"/>
      <c r="EC39" s="659"/>
    </row>
    <row r="40" spans="2:133" ht="11.25" customHeight="1">
      <c r="AQ40" s="660" t="s">
        <v>346</v>
      </c>
      <c r="AR40" s="661"/>
      <c r="AS40" s="661"/>
      <c r="AT40" s="661"/>
      <c r="AU40" s="661"/>
      <c r="AV40" s="661"/>
      <c r="AW40" s="661"/>
      <c r="AX40" s="661"/>
      <c r="AY40" s="662"/>
      <c r="AZ40" s="623">
        <v>72457</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128</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66600</v>
      </c>
      <c r="CS40" s="626"/>
      <c r="CT40" s="626"/>
      <c r="CU40" s="626"/>
      <c r="CV40" s="626"/>
      <c r="CW40" s="626"/>
      <c r="CX40" s="626"/>
      <c r="CY40" s="627"/>
      <c r="CZ40" s="628">
        <v>1.3</v>
      </c>
      <c r="DA40" s="657"/>
      <c r="DB40" s="657"/>
      <c r="DC40" s="658"/>
      <c r="DD40" s="631">
        <v>272</v>
      </c>
      <c r="DE40" s="626"/>
      <c r="DF40" s="626"/>
      <c r="DG40" s="626"/>
      <c r="DH40" s="626"/>
      <c r="DI40" s="626"/>
      <c r="DJ40" s="626"/>
      <c r="DK40" s="627"/>
      <c r="DL40" s="631">
        <v>272</v>
      </c>
      <c r="DM40" s="626"/>
      <c r="DN40" s="626"/>
      <c r="DO40" s="626"/>
      <c r="DP40" s="626"/>
      <c r="DQ40" s="626"/>
      <c r="DR40" s="626"/>
      <c r="DS40" s="626"/>
      <c r="DT40" s="626"/>
      <c r="DU40" s="626"/>
      <c r="DV40" s="627"/>
      <c r="DW40" s="628">
        <v>0</v>
      </c>
      <c r="DX40" s="657"/>
      <c r="DY40" s="657"/>
      <c r="DZ40" s="657"/>
      <c r="EA40" s="657"/>
      <c r="EB40" s="657"/>
      <c r="EC40" s="659"/>
    </row>
    <row r="41" spans="2:133" ht="11.25" customHeight="1">
      <c r="AQ41" s="672" t="s">
        <v>349</v>
      </c>
      <c r="AR41" s="673"/>
      <c r="AS41" s="673"/>
      <c r="AT41" s="673"/>
      <c r="AU41" s="673"/>
      <c r="AV41" s="673"/>
      <c r="AW41" s="673"/>
      <c r="AX41" s="673"/>
      <c r="AY41" s="674"/>
      <c r="AZ41" s="638">
        <v>162393</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318</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1618146</v>
      </c>
      <c r="CS42" s="626"/>
      <c r="CT42" s="626"/>
      <c r="CU42" s="626"/>
      <c r="CV42" s="626"/>
      <c r="CW42" s="626"/>
      <c r="CX42" s="626"/>
      <c r="CY42" s="627"/>
      <c r="CZ42" s="628">
        <v>31.4</v>
      </c>
      <c r="DA42" s="629"/>
      <c r="DB42" s="629"/>
      <c r="DC42" s="630"/>
      <c r="DD42" s="631">
        <v>230431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31425</v>
      </c>
      <c r="CS43" s="624"/>
      <c r="CT43" s="624"/>
      <c r="CU43" s="624"/>
      <c r="CV43" s="624"/>
      <c r="CW43" s="624"/>
      <c r="CX43" s="624"/>
      <c r="CY43" s="625"/>
      <c r="CZ43" s="628">
        <v>0.6</v>
      </c>
      <c r="DA43" s="657"/>
      <c r="DB43" s="657"/>
      <c r="DC43" s="658"/>
      <c r="DD43" s="631">
        <v>31425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356</v>
      </c>
      <c r="CD44" s="651" t="s">
        <v>307</v>
      </c>
      <c r="CE44" s="652"/>
      <c r="CF44" s="620" t="s">
        <v>357</v>
      </c>
      <c r="CG44" s="621"/>
      <c r="CH44" s="621"/>
      <c r="CI44" s="621"/>
      <c r="CJ44" s="621"/>
      <c r="CK44" s="621"/>
      <c r="CL44" s="621"/>
      <c r="CM44" s="621"/>
      <c r="CN44" s="621"/>
      <c r="CO44" s="621"/>
      <c r="CP44" s="621"/>
      <c r="CQ44" s="622"/>
      <c r="CR44" s="623">
        <v>1618146</v>
      </c>
      <c r="CS44" s="626"/>
      <c r="CT44" s="626"/>
      <c r="CU44" s="626"/>
      <c r="CV44" s="626"/>
      <c r="CW44" s="626"/>
      <c r="CX44" s="626"/>
      <c r="CY44" s="627"/>
      <c r="CZ44" s="628">
        <v>31.4</v>
      </c>
      <c r="DA44" s="629"/>
      <c r="DB44" s="629"/>
      <c r="DC44" s="630"/>
      <c r="DD44" s="631">
        <v>230431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358</v>
      </c>
      <c r="CG45" s="621"/>
      <c r="CH45" s="621"/>
      <c r="CI45" s="621"/>
      <c r="CJ45" s="621"/>
      <c r="CK45" s="621"/>
      <c r="CL45" s="621"/>
      <c r="CM45" s="621"/>
      <c r="CN45" s="621"/>
      <c r="CO45" s="621"/>
      <c r="CP45" s="621"/>
      <c r="CQ45" s="622"/>
      <c r="CR45" s="623">
        <v>330806</v>
      </c>
      <c r="CS45" s="624"/>
      <c r="CT45" s="624"/>
      <c r="CU45" s="624"/>
      <c r="CV45" s="624"/>
      <c r="CW45" s="624"/>
      <c r="CX45" s="624"/>
      <c r="CY45" s="625"/>
      <c r="CZ45" s="628">
        <v>6.4</v>
      </c>
      <c r="DA45" s="657"/>
      <c r="DB45" s="657"/>
      <c r="DC45" s="658"/>
      <c r="DD45" s="631">
        <v>32971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359</v>
      </c>
      <c r="CG46" s="621"/>
      <c r="CH46" s="621"/>
      <c r="CI46" s="621"/>
      <c r="CJ46" s="621"/>
      <c r="CK46" s="621"/>
      <c r="CL46" s="621"/>
      <c r="CM46" s="621"/>
      <c r="CN46" s="621"/>
      <c r="CO46" s="621"/>
      <c r="CP46" s="621"/>
      <c r="CQ46" s="622"/>
      <c r="CR46" s="623">
        <v>1244476</v>
      </c>
      <c r="CS46" s="626"/>
      <c r="CT46" s="626"/>
      <c r="CU46" s="626"/>
      <c r="CV46" s="626"/>
      <c r="CW46" s="626"/>
      <c r="CX46" s="626"/>
      <c r="CY46" s="627"/>
      <c r="CZ46" s="628">
        <v>24.1</v>
      </c>
      <c r="DA46" s="629"/>
      <c r="DB46" s="629"/>
      <c r="DC46" s="630"/>
      <c r="DD46" s="631">
        <v>191896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360</v>
      </c>
      <c r="CG47" s="621"/>
      <c r="CH47" s="621"/>
      <c r="CI47" s="621"/>
      <c r="CJ47" s="621"/>
      <c r="CK47" s="621"/>
      <c r="CL47" s="621"/>
      <c r="CM47" s="621"/>
      <c r="CN47" s="621"/>
      <c r="CO47" s="621"/>
      <c r="CP47" s="621"/>
      <c r="CQ47" s="622"/>
      <c r="CR47" s="623" t="s">
        <v>244</v>
      </c>
      <c r="CS47" s="624"/>
      <c r="CT47" s="624"/>
      <c r="CU47" s="624"/>
      <c r="CV47" s="624"/>
      <c r="CW47" s="624"/>
      <c r="CX47" s="624"/>
      <c r="CY47" s="625"/>
      <c r="CZ47" s="628" t="s">
        <v>244</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361</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362</v>
      </c>
      <c r="CE49" s="636"/>
      <c r="CF49" s="636"/>
      <c r="CG49" s="636"/>
      <c r="CH49" s="636"/>
      <c r="CI49" s="636"/>
      <c r="CJ49" s="636"/>
      <c r="CK49" s="636"/>
      <c r="CL49" s="636"/>
      <c r="CM49" s="636"/>
      <c r="CN49" s="636"/>
      <c r="CO49" s="636"/>
      <c r="CP49" s="636"/>
      <c r="CQ49" s="637"/>
      <c r="CR49" s="638">
        <v>5158307</v>
      </c>
      <c r="CS49" s="639"/>
      <c r="CT49" s="639"/>
      <c r="CU49" s="639"/>
      <c r="CV49" s="639"/>
      <c r="CW49" s="639"/>
      <c r="CX49" s="639"/>
      <c r="CY49" s="640"/>
      <c r="CZ49" s="641">
        <v>100</v>
      </c>
      <c r="DA49" s="642"/>
      <c r="DB49" s="642"/>
      <c r="DC49" s="643"/>
      <c r="DD49" s="644">
        <v>2757427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e65XA+sjqW4FK0KDpmi9Sw/d1Ox33JXFbeUTXpbzfuQ8fNitvhsd2CjK+Yx7FQI3c6JdMQbuLFbMLXBnLKRdUQ==" saltValue="WdtFntutquDdN6uTg5zA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385</v>
      </c>
      <c r="C7" s="1102"/>
      <c r="D7" s="1102"/>
      <c r="E7" s="1102"/>
      <c r="F7" s="1102"/>
      <c r="G7" s="1102"/>
      <c r="H7" s="1102"/>
      <c r="I7" s="1102"/>
      <c r="J7" s="1102"/>
      <c r="K7" s="1102"/>
      <c r="L7" s="1102"/>
      <c r="M7" s="1102"/>
      <c r="N7" s="1102"/>
      <c r="O7" s="1102"/>
      <c r="P7" s="1103"/>
      <c r="Q7" s="1155">
        <v>5155</v>
      </c>
      <c r="R7" s="1156"/>
      <c r="S7" s="1156"/>
      <c r="T7" s="1156"/>
      <c r="U7" s="1156"/>
      <c r="V7" s="1156">
        <v>5123</v>
      </c>
      <c r="W7" s="1156"/>
      <c r="X7" s="1156"/>
      <c r="Y7" s="1156"/>
      <c r="Z7" s="1156"/>
      <c r="AA7" s="1156">
        <v>32</v>
      </c>
      <c r="AB7" s="1156"/>
      <c r="AC7" s="1156"/>
      <c r="AD7" s="1156"/>
      <c r="AE7" s="1157"/>
      <c r="AF7" s="1158">
        <v>29</v>
      </c>
      <c r="AG7" s="1159"/>
      <c r="AH7" s="1159"/>
      <c r="AI7" s="1159"/>
      <c r="AJ7" s="1160"/>
      <c r="AK7" s="1142">
        <v>156</v>
      </c>
      <c r="AL7" s="1143"/>
      <c r="AM7" s="1143"/>
      <c r="AN7" s="1143"/>
      <c r="AO7" s="1143"/>
      <c r="AP7" s="1143">
        <v>7174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578</v>
      </c>
      <c r="BT7" s="1147"/>
      <c r="BU7" s="1147"/>
      <c r="BV7" s="1147"/>
      <c r="BW7" s="1147"/>
      <c r="BX7" s="1147"/>
      <c r="BY7" s="1147"/>
      <c r="BZ7" s="1147"/>
      <c r="CA7" s="1147"/>
      <c r="CB7" s="1147"/>
      <c r="CC7" s="1147"/>
      <c r="CD7" s="1147"/>
      <c r="CE7" s="1147"/>
      <c r="CF7" s="1147"/>
      <c r="CG7" s="1148"/>
      <c r="CH7" s="1139">
        <v>2</v>
      </c>
      <c r="CI7" s="1140"/>
      <c r="CJ7" s="1140"/>
      <c r="CK7" s="1140"/>
      <c r="CL7" s="1141"/>
      <c r="CM7" s="1139">
        <v>103</v>
      </c>
      <c r="CN7" s="1140"/>
      <c r="CO7" s="1140"/>
      <c r="CP7" s="1140"/>
      <c r="CQ7" s="1141"/>
      <c r="CR7" s="1139">
        <v>35</v>
      </c>
      <c r="CS7" s="1140"/>
      <c r="CT7" s="1140"/>
      <c r="CU7" s="1140"/>
      <c r="CV7" s="1141"/>
      <c r="CW7" s="1139" t="s">
        <v>569</v>
      </c>
      <c r="CX7" s="1140"/>
      <c r="CY7" s="1140"/>
      <c r="CZ7" s="1140"/>
      <c r="DA7" s="1141"/>
      <c r="DB7" s="1139" t="s">
        <v>569</v>
      </c>
      <c r="DC7" s="1140"/>
      <c r="DD7" s="1140"/>
      <c r="DE7" s="1140"/>
      <c r="DF7" s="1141"/>
      <c r="DG7" s="1139" t="s">
        <v>569</v>
      </c>
      <c r="DH7" s="1140"/>
      <c r="DI7" s="1140"/>
      <c r="DJ7" s="1140"/>
      <c r="DK7" s="1141"/>
      <c r="DL7" s="1139" t="s">
        <v>569</v>
      </c>
      <c r="DM7" s="1140"/>
      <c r="DN7" s="1140"/>
      <c r="DO7" s="1140"/>
      <c r="DP7" s="1141"/>
      <c r="DQ7" s="1139" t="s">
        <v>569</v>
      </c>
      <c r="DR7" s="1140"/>
      <c r="DS7" s="1140"/>
      <c r="DT7" s="1140"/>
      <c r="DU7" s="1141"/>
      <c r="DV7" s="1166"/>
      <c r="DW7" s="1167"/>
      <c r="DX7" s="1167"/>
      <c r="DY7" s="1167"/>
      <c r="DZ7" s="1168"/>
      <c r="EA7" s="254"/>
    </row>
    <row r="8" spans="1:131" s="255" customFormat="1" ht="26.25" customHeight="1">
      <c r="A8" s="261">
        <v>2</v>
      </c>
      <c r="B8" s="1082" t="s">
        <v>386</v>
      </c>
      <c r="C8" s="1083"/>
      <c r="D8" s="1083"/>
      <c r="E8" s="1083"/>
      <c r="F8" s="1083"/>
      <c r="G8" s="1083"/>
      <c r="H8" s="1083"/>
      <c r="I8" s="1083"/>
      <c r="J8" s="1083"/>
      <c r="K8" s="1083"/>
      <c r="L8" s="1083"/>
      <c r="M8" s="1083"/>
      <c r="N8" s="1083"/>
      <c r="O8" s="1083"/>
      <c r="P8" s="1084"/>
      <c r="Q8" s="1094">
        <v>58</v>
      </c>
      <c r="R8" s="1095"/>
      <c r="S8" s="1095"/>
      <c r="T8" s="1095"/>
      <c r="U8" s="1095"/>
      <c r="V8" s="1095">
        <v>58</v>
      </c>
      <c r="W8" s="1095"/>
      <c r="X8" s="1095"/>
      <c r="Y8" s="1095"/>
      <c r="Z8" s="1095"/>
      <c r="AA8" s="1095">
        <v>0</v>
      </c>
      <c r="AB8" s="1095"/>
      <c r="AC8" s="1095"/>
      <c r="AD8" s="1095"/>
      <c r="AE8" s="1096"/>
      <c r="AF8" s="1088">
        <v>0</v>
      </c>
      <c r="AG8" s="1089"/>
      <c r="AH8" s="1089"/>
      <c r="AI8" s="1089"/>
      <c r="AJ8" s="1090"/>
      <c r="AK8" s="1137">
        <v>23</v>
      </c>
      <c r="AL8" s="1138"/>
      <c r="AM8" s="1138"/>
      <c r="AN8" s="1138"/>
      <c r="AO8" s="1138"/>
      <c r="AP8" s="1138">
        <v>27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v>5190</v>
      </c>
      <c r="R23" s="1120"/>
      <c r="S23" s="1120"/>
      <c r="T23" s="1120"/>
      <c r="U23" s="1120"/>
      <c r="V23" s="1120">
        <v>5158</v>
      </c>
      <c r="W23" s="1120"/>
      <c r="X23" s="1120"/>
      <c r="Y23" s="1120"/>
      <c r="Z23" s="1120"/>
      <c r="AA23" s="1120">
        <v>32</v>
      </c>
      <c r="AB23" s="1120"/>
      <c r="AC23" s="1120"/>
      <c r="AD23" s="1120"/>
      <c r="AE23" s="1121"/>
      <c r="AF23" s="1122">
        <v>29</v>
      </c>
      <c r="AG23" s="1120"/>
      <c r="AH23" s="1120"/>
      <c r="AI23" s="1120"/>
      <c r="AJ23" s="1123"/>
      <c r="AK23" s="1124"/>
      <c r="AL23" s="1125"/>
      <c r="AM23" s="1125"/>
      <c r="AN23" s="1125"/>
      <c r="AO23" s="1125"/>
      <c r="AP23" s="1120">
        <v>7201</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392</v>
      </c>
      <c r="R28" s="1105"/>
      <c r="S28" s="1105"/>
      <c r="T28" s="1105"/>
      <c r="U28" s="1105"/>
      <c r="V28" s="1105">
        <v>378</v>
      </c>
      <c r="W28" s="1105"/>
      <c r="X28" s="1105"/>
      <c r="Y28" s="1105"/>
      <c r="Z28" s="1105"/>
      <c r="AA28" s="1105">
        <v>14</v>
      </c>
      <c r="AB28" s="1105"/>
      <c r="AC28" s="1105"/>
      <c r="AD28" s="1105"/>
      <c r="AE28" s="1106"/>
      <c r="AF28" s="1107">
        <v>14</v>
      </c>
      <c r="AG28" s="1105"/>
      <c r="AH28" s="1105"/>
      <c r="AI28" s="1105"/>
      <c r="AJ28" s="1108"/>
      <c r="AK28" s="1109">
        <v>30</v>
      </c>
      <c r="AL28" s="1097"/>
      <c r="AM28" s="1097"/>
      <c r="AN28" s="1097"/>
      <c r="AO28" s="1097"/>
      <c r="AP28" s="1097" t="s">
        <v>569</v>
      </c>
      <c r="AQ28" s="1097"/>
      <c r="AR28" s="1097"/>
      <c r="AS28" s="1097"/>
      <c r="AT28" s="1097"/>
      <c r="AU28" s="1097" t="s">
        <v>569</v>
      </c>
      <c r="AV28" s="1097"/>
      <c r="AW28" s="1097"/>
      <c r="AX28" s="1097"/>
      <c r="AY28" s="1097"/>
      <c r="AZ28" s="1098" t="s">
        <v>569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401</v>
      </c>
      <c r="C29" s="1083"/>
      <c r="D29" s="1083"/>
      <c r="E29" s="1083"/>
      <c r="F29" s="1083"/>
      <c r="G29" s="1083"/>
      <c r="H29" s="1083"/>
      <c r="I29" s="1083"/>
      <c r="J29" s="1083"/>
      <c r="K29" s="1083"/>
      <c r="L29" s="1083"/>
      <c r="M29" s="1083"/>
      <c r="N29" s="1083"/>
      <c r="O29" s="1083"/>
      <c r="P29" s="1084"/>
      <c r="Q29" s="1094">
        <v>51</v>
      </c>
      <c r="R29" s="1095"/>
      <c r="S29" s="1095"/>
      <c r="T29" s="1095"/>
      <c r="U29" s="1095"/>
      <c r="V29" s="1095">
        <v>51</v>
      </c>
      <c r="W29" s="1095"/>
      <c r="X29" s="1095"/>
      <c r="Y29" s="1095"/>
      <c r="Z29" s="1095"/>
      <c r="AA29" s="1095">
        <v>0</v>
      </c>
      <c r="AB29" s="1095"/>
      <c r="AC29" s="1095"/>
      <c r="AD29" s="1095"/>
      <c r="AE29" s="1096"/>
      <c r="AF29" s="1088">
        <v>0</v>
      </c>
      <c r="AG29" s="1089"/>
      <c r="AH29" s="1089"/>
      <c r="AI29" s="1089"/>
      <c r="AJ29" s="1090"/>
      <c r="AK29" s="1031">
        <v>16</v>
      </c>
      <c r="AL29" s="1022"/>
      <c r="AM29" s="1022"/>
      <c r="AN29" s="1022"/>
      <c r="AO29" s="1022"/>
      <c r="AP29" s="1022" t="s">
        <v>569</v>
      </c>
      <c r="AQ29" s="1022"/>
      <c r="AR29" s="1022"/>
      <c r="AS29" s="1022"/>
      <c r="AT29" s="1022"/>
      <c r="AU29" s="1022" t="s">
        <v>571</v>
      </c>
      <c r="AV29" s="1022"/>
      <c r="AW29" s="1022"/>
      <c r="AX29" s="1022"/>
      <c r="AY29" s="1022"/>
      <c r="AZ29" s="1093" t="s">
        <v>569</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402</v>
      </c>
      <c r="C30" s="1083"/>
      <c r="D30" s="1083"/>
      <c r="E30" s="1083"/>
      <c r="F30" s="1083"/>
      <c r="G30" s="1083"/>
      <c r="H30" s="1083"/>
      <c r="I30" s="1083"/>
      <c r="J30" s="1083"/>
      <c r="K30" s="1083"/>
      <c r="L30" s="1083"/>
      <c r="M30" s="1083"/>
      <c r="N30" s="1083"/>
      <c r="O30" s="1083"/>
      <c r="P30" s="1084"/>
      <c r="Q30" s="1094">
        <v>335</v>
      </c>
      <c r="R30" s="1095"/>
      <c r="S30" s="1095"/>
      <c r="T30" s="1095"/>
      <c r="U30" s="1095"/>
      <c r="V30" s="1095">
        <v>328</v>
      </c>
      <c r="W30" s="1095"/>
      <c r="X30" s="1095"/>
      <c r="Y30" s="1095"/>
      <c r="Z30" s="1095"/>
      <c r="AA30" s="1095">
        <v>7</v>
      </c>
      <c r="AB30" s="1095"/>
      <c r="AC30" s="1095"/>
      <c r="AD30" s="1095"/>
      <c r="AE30" s="1096"/>
      <c r="AF30" s="1088">
        <v>7</v>
      </c>
      <c r="AG30" s="1089"/>
      <c r="AH30" s="1089"/>
      <c r="AI30" s="1089"/>
      <c r="AJ30" s="1090"/>
      <c r="AK30" s="1031">
        <v>54</v>
      </c>
      <c r="AL30" s="1022"/>
      <c r="AM30" s="1022"/>
      <c r="AN30" s="1022"/>
      <c r="AO30" s="1022"/>
      <c r="AP30" s="1022" t="s">
        <v>569</v>
      </c>
      <c r="AQ30" s="1022"/>
      <c r="AR30" s="1022"/>
      <c r="AS30" s="1022"/>
      <c r="AT30" s="1022"/>
      <c r="AU30" s="1022" t="s">
        <v>569</v>
      </c>
      <c r="AV30" s="1022"/>
      <c r="AW30" s="1022"/>
      <c r="AX30" s="1022"/>
      <c r="AY30" s="1022"/>
      <c r="AZ30" s="1093" t="s">
        <v>569</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403</v>
      </c>
      <c r="C31" s="1083"/>
      <c r="D31" s="1083"/>
      <c r="E31" s="1083"/>
      <c r="F31" s="1083"/>
      <c r="G31" s="1083"/>
      <c r="H31" s="1083"/>
      <c r="I31" s="1083"/>
      <c r="J31" s="1083"/>
      <c r="K31" s="1083"/>
      <c r="L31" s="1083"/>
      <c r="M31" s="1083"/>
      <c r="N31" s="1083"/>
      <c r="O31" s="1083"/>
      <c r="P31" s="1084"/>
      <c r="Q31" s="1094">
        <v>515</v>
      </c>
      <c r="R31" s="1095"/>
      <c r="S31" s="1095"/>
      <c r="T31" s="1095"/>
      <c r="U31" s="1095"/>
      <c r="V31" s="1095">
        <v>506</v>
      </c>
      <c r="W31" s="1095"/>
      <c r="X31" s="1095"/>
      <c r="Y31" s="1095"/>
      <c r="Z31" s="1095"/>
      <c r="AA31" s="1095">
        <v>9</v>
      </c>
      <c r="AB31" s="1095"/>
      <c r="AC31" s="1095"/>
      <c r="AD31" s="1095"/>
      <c r="AE31" s="1096"/>
      <c r="AF31" s="1088">
        <v>9</v>
      </c>
      <c r="AG31" s="1089"/>
      <c r="AH31" s="1089"/>
      <c r="AI31" s="1089"/>
      <c r="AJ31" s="1090"/>
      <c r="AK31" s="1031">
        <v>129</v>
      </c>
      <c r="AL31" s="1022"/>
      <c r="AM31" s="1022"/>
      <c r="AN31" s="1022"/>
      <c r="AO31" s="1022"/>
      <c r="AP31" s="1022">
        <v>91</v>
      </c>
      <c r="AQ31" s="1022"/>
      <c r="AR31" s="1022"/>
      <c r="AS31" s="1022"/>
      <c r="AT31" s="1022"/>
      <c r="AU31" s="1022">
        <v>22</v>
      </c>
      <c r="AV31" s="1022"/>
      <c r="AW31" s="1022"/>
      <c r="AX31" s="1022"/>
      <c r="AY31" s="1022"/>
      <c r="AZ31" s="1093" t="s">
        <v>569</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404</v>
      </c>
      <c r="C32" s="1083"/>
      <c r="D32" s="1083"/>
      <c r="E32" s="1083"/>
      <c r="F32" s="1083"/>
      <c r="G32" s="1083"/>
      <c r="H32" s="1083"/>
      <c r="I32" s="1083"/>
      <c r="J32" s="1083"/>
      <c r="K32" s="1083"/>
      <c r="L32" s="1083"/>
      <c r="M32" s="1083"/>
      <c r="N32" s="1083"/>
      <c r="O32" s="1083"/>
      <c r="P32" s="1084"/>
      <c r="Q32" s="1094">
        <v>81</v>
      </c>
      <c r="R32" s="1095"/>
      <c r="S32" s="1095"/>
      <c r="T32" s="1095"/>
      <c r="U32" s="1095"/>
      <c r="V32" s="1095">
        <v>80</v>
      </c>
      <c r="W32" s="1095"/>
      <c r="X32" s="1095"/>
      <c r="Y32" s="1095"/>
      <c r="Z32" s="1095"/>
      <c r="AA32" s="1095">
        <v>1</v>
      </c>
      <c r="AB32" s="1095"/>
      <c r="AC32" s="1095"/>
      <c r="AD32" s="1095"/>
      <c r="AE32" s="1096"/>
      <c r="AF32" s="1088">
        <v>1</v>
      </c>
      <c r="AG32" s="1089"/>
      <c r="AH32" s="1089"/>
      <c r="AI32" s="1089"/>
      <c r="AJ32" s="1090"/>
      <c r="AK32" s="1031">
        <v>56</v>
      </c>
      <c r="AL32" s="1022"/>
      <c r="AM32" s="1022"/>
      <c r="AN32" s="1022"/>
      <c r="AO32" s="1022"/>
      <c r="AP32" s="1022">
        <v>1</v>
      </c>
      <c r="AQ32" s="1022"/>
      <c r="AR32" s="1022"/>
      <c r="AS32" s="1022"/>
      <c r="AT32" s="1022"/>
      <c r="AU32" s="1022">
        <v>1</v>
      </c>
      <c r="AV32" s="1022"/>
      <c r="AW32" s="1022"/>
      <c r="AX32" s="1022"/>
      <c r="AY32" s="1022"/>
      <c r="AZ32" s="1093" t="s">
        <v>569</v>
      </c>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405</v>
      </c>
      <c r="C33" s="1083"/>
      <c r="D33" s="1083"/>
      <c r="E33" s="1083"/>
      <c r="F33" s="1083"/>
      <c r="G33" s="1083"/>
      <c r="H33" s="1083"/>
      <c r="I33" s="1083"/>
      <c r="J33" s="1083"/>
      <c r="K33" s="1083"/>
      <c r="L33" s="1083"/>
      <c r="M33" s="1083"/>
      <c r="N33" s="1083"/>
      <c r="O33" s="1083"/>
      <c r="P33" s="1084"/>
      <c r="Q33" s="1094">
        <v>89</v>
      </c>
      <c r="R33" s="1095"/>
      <c r="S33" s="1095"/>
      <c r="T33" s="1095"/>
      <c r="U33" s="1095"/>
      <c r="V33" s="1095">
        <v>89</v>
      </c>
      <c r="W33" s="1095"/>
      <c r="X33" s="1095"/>
      <c r="Y33" s="1095"/>
      <c r="Z33" s="1095"/>
      <c r="AA33" s="1095">
        <v>0</v>
      </c>
      <c r="AB33" s="1095"/>
      <c r="AC33" s="1095"/>
      <c r="AD33" s="1095"/>
      <c r="AE33" s="1096"/>
      <c r="AF33" s="1088">
        <v>0</v>
      </c>
      <c r="AG33" s="1089"/>
      <c r="AH33" s="1089"/>
      <c r="AI33" s="1089"/>
      <c r="AJ33" s="1090"/>
      <c r="AK33" s="1031" t="s">
        <v>569</v>
      </c>
      <c r="AL33" s="1022"/>
      <c r="AM33" s="1022"/>
      <c r="AN33" s="1022"/>
      <c r="AO33" s="1022"/>
      <c r="AP33" s="1022">
        <v>34</v>
      </c>
      <c r="AQ33" s="1022"/>
      <c r="AR33" s="1022"/>
      <c r="AS33" s="1022"/>
      <c r="AT33" s="1022"/>
      <c r="AU33" s="1022" t="s">
        <v>569</v>
      </c>
      <c r="AV33" s="1022"/>
      <c r="AW33" s="1022"/>
      <c r="AX33" s="1022"/>
      <c r="AY33" s="1022"/>
      <c r="AZ33" s="1093" t="s">
        <v>569</v>
      </c>
      <c r="BA33" s="1093"/>
      <c r="BB33" s="1093"/>
      <c r="BC33" s="1093"/>
      <c r="BD33" s="1093"/>
      <c r="BE33" s="1077" t="s">
        <v>406</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407</v>
      </c>
      <c r="C34" s="1083"/>
      <c r="D34" s="1083"/>
      <c r="E34" s="1083"/>
      <c r="F34" s="1083"/>
      <c r="G34" s="1083"/>
      <c r="H34" s="1083"/>
      <c r="I34" s="1083"/>
      <c r="J34" s="1083"/>
      <c r="K34" s="1083"/>
      <c r="L34" s="1083"/>
      <c r="M34" s="1083"/>
      <c r="N34" s="1083"/>
      <c r="O34" s="1083"/>
      <c r="P34" s="1084"/>
      <c r="Q34" s="1094">
        <v>198</v>
      </c>
      <c r="R34" s="1095"/>
      <c r="S34" s="1095"/>
      <c r="T34" s="1095"/>
      <c r="U34" s="1095"/>
      <c r="V34" s="1095">
        <v>200</v>
      </c>
      <c r="W34" s="1095"/>
      <c r="X34" s="1095"/>
      <c r="Y34" s="1095"/>
      <c r="Z34" s="1095"/>
      <c r="AA34" s="1095">
        <v>-2</v>
      </c>
      <c r="AB34" s="1095"/>
      <c r="AC34" s="1095"/>
      <c r="AD34" s="1095"/>
      <c r="AE34" s="1096"/>
      <c r="AF34" s="1088" t="s">
        <v>128</v>
      </c>
      <c r="AG34" s="1089"/>
      <c r="AH34" s="1089"/>
      <c r="AI34" s="1089"/>
      <c r="AJ34" s="1090"/>
      <c r="AK34" s="1031">
        <v>120</v>
      </c>
      <c r="AL34" s="1022"/>
      <c r="AM34" s="1022"/>
      <c r="AN34" s="1022"/>
      <c r="AO34" s="1022"/>
      <c r="AP34" s="1022">
        <v>1284</v>
      </c>
      <c r="AQ34" s="1022"/>
      <c r="AR34" s="1022"/>
      <c r="AS34" s="1022"/>
      <c r="AT34" s="1022"/>
      <c r="AU34" s="1022">
        <v>1066</v>
      </c>
      <c r="AV34" s="1022"/>
      <c r="AW34" s="1022"/>
      <c r="AX34" s="1022"/>
      <c r="AY34" s="1022"/>
      <c r="AZ34" s="1093" t="s">
        <v>569</v>
      </c>
      <c r="BA34" s="1093"/>
      <c r="BB34" s="1093"/>
      <c r="BC34" s="1093"/>
      <c r="BD34" s="1093"/>
      <c r="BE34" s="1077" t="s">
        <v>406</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408</v>
      </c>
      <c r="C35" s="1083"/>
      <c r="D35" s="1083"/>
      <c r="E35" s="1083"/>
      <c r="F35" s="1083"/>
      <c r="G35" s="1083"/>
      <c r="H35" s="1083"/>
      <c r="I35" s="1083"/>
      <c r="J35" s="1083"/>
      <c r="K35" s="1083"/>
      <c r="L35" s="1083"/>
      <c r="M35" s="1083"/>
      <c r="N35" s="1083"/>
      <c r="O35" s="1083"/>
      <c r="P35" s="1084"/>
      <c r="Q35" s="1094">
        <v>67</v>
      </c>
      <c r="R35" s="1095"/>
      <c r="S35" s="1095"/>
      <c r="T35" s="1095"/>
      <c r="U35" s="1095"/>
      <c r="V35" s="1095">
        <v>67</v>
      </c>
      <c r="W35" s="1095"/>
      <c r="X35" s="1095"/>
      <c r="Y35" s="1095"/>
      <c r="Z35" s="1095"/>
      <c r="AA35" s="1095">
        <v>0</v>
      </c>
      <c r="AB35" s="1095"/>
      <c r="AC35" s="1095"/>
      <c r="AD35" s="1095"/>
      <c r="AE35" s="1096"/>
      <c r="AF35" s="1088">
        <v>0</v>
      </c>
      <c r="AG35" s="1089"/>
      <c r="AH35" s="1089"/>
      <c r="AI35" s="1089"/>
      <c r="AJ35" s="1090"/>
      <c r="AK35" s="1031">
        <v>61</v>
      </c>
      <c r="AL35" s="1022"/>
      <c r="AM35" s="1022"/>
      <c r="AN35" s="1022"/>
      <c r="AO35" s="1022"/>
      <c r="AP35" s="1022">
        <v>371</v>
      </c>
      <c r="AQ35" s="1022"/>
      <c r="AR35" s="1022"/>
      <c r="AS35" s="1022"/>
      <c r="AT35" s="1022"/>
      <c r="AU35" s="1022">
        <v>351</v>
      </c>
      <c r="AV35" s="1022"/>
      <c r="AW35" s="1022"/>
      <c r="AX35" s="1022"/>
      <c r="AY35" s="1022"/>
      <c r="AZ35" s="1093" t="s">
        <v>569</v>
      </c>
      <c r="BA35" s="1093"/>
      <c r="BB35" s="1093"/>
      <c r="BC35" s="1093"/>
      <c r="BD35" s="1093"/>
      <c r="BE35" s="1077" t="s">
        <v>406</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t="s">
        <v>409</v>
      </c>
      <c r="C36" s="1083"/>
      <c r="D36" s="1083"/>
      <c r="E36" s="1083"/>
      <c r="F36" s="1083"/>
      <c r="G36" s="1083"/>
      <c r="H36" s="1083"/>
      <c r="I36" s="1083"/>
      <c r="J36" s="1083"/>
      <c r="K36" s="1083"/>
      <c r="L36" s="1083"/>
      <c r="M36" s="1083"/>
      <c r="N36" s="1083"/>
      <c r="O36" s="1083"/>
      <c r="P36" s="1084"/>
      <c r="Q36" s="1094">
        <v>66</v>
      </c>
      <c r="R36" s="1095"/>
      <c r="S36" s="1095"/>
      <c r="T36" s="1095"/>
      <c r="U36" s="1095"/>
      <c r="V36" s="1095">
        <v>66</v>
      </c>
      <c r="W36" s="1095"/>
      <c r="X36" s="1095"/>
      <c r="Y36" s="1095"/>
      <c r="Z36" s="1095"/>
      <c r="AA36" s="1095">
        <v>0</v>
      </c>
      <c r="AB36" s="1095"/>
      <c r="AC36" s="1095"/>
      <c r="AD36" s="1095"/>
      <c r="AE36" s="1096"/>
      <c r="AF36" s="1088">
        <v>0</v>
      </c>
      <c r="AG36" s="1089"/>
      <c r="AH36" s="1089"/>
      <c r="AI36" s="1089"/>
      <c r="AJ36" s="1090"/>
      <c r="AK36" s="1031">
        <v>42</v>
      </c>
      <c r="AL36" s="1022"/>
      <c r="AM36" s="1022"/>
      <c r="AN36" s="1022"/>
      <c r="AO36" s="1022"/>
      <c r="AP36" s="1022" t="s">
        <v>569</v>
      </c>
      <c r="AQ36" s="1022"/>
      <c r="AR36" s="1022"/>
      <c r="AS36" s="1022"/>
      <c r="AT36" s="1022"/>
      <c r="AU36" s="1022" t="s">
        <v>570</v>
      </c>
      <c r="AV36" s="1022"/>
      <c r="AW36" s="1022"/>
      <c r="AX36" s="1022"/>
      <c r="AY36" s="1022"/>
      <c r="AZ36" s="1093" t="s">
        <v>569</v>
      </c>
      <c r="BA36" s="1093"/>
      <c r="BB36" s="1093"/>
      <c r="BC36" s="1093"/>
      <c r="BD36" s="1093"/>
      <c r="BE36" s="1077" t="s">
        <v>406</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31</v>
      </c>
      <c r="AG63" s="1010"/>
      <c r="AH63" s="1010"/>
      <c r="AI63" s="1010"/>
      <c r="AJ63" s="1075"/>
      <c r="AK63" s="1076"/>
      <c r="AL63" s="1014"/>
      <c r="AM63" s="1014"/>
      <c r="AN63" s="1014"/>
      <c r="AO63" s="1014"/>
      <c r="AP63" s="1010">
        <v>1781</v>
      </c>
      <c r="AQ63" s="1010"/>
      <c r="AR63" s="1010"/>
      <c r="AS63" s="1010"/>
      <c r="AT63" s="1010"/>
      <c r="AU63" s="1010">
        <v>1440</v>
      </c>
      <c r="AV63" s="1010"/>
      <c r="AW63" s="1010"/>
      <c r="AX63" s="1010"/>
      <c r="AY63" s="1010"/>
      <c r="AZ63" s="1070"/>
      <c r="BA63" s="1070"/>
      <c r="BB63" s="1070"/>
      <c r="BC63" s="1070"/>
      <c r="BD63" s="1070"/>
      <c r="BE63" s="1011"/>
      <c r="BF63" s="1011"/>
      <c r="BG63" s="1011"/>
      <c r="BH63" s="1011"/>
      <c r="BI63" s="1012"/>
      <c r="BJ63" s="1071" t="s">
        <v>128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413</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394</v>
      </c>
      <c r="AB66" s="1053"/>
      <c r="AC66" s="1053"/>
      <c r="AD66" s="1053"/>
      <c r="AE66" s="1054"/>
      <c r="AF66" s="1058" t="s">
        <v>395</v>
      </c>
      <c r="AG66" s="1059"/>
      <c r="AH66" s="1059"/>
      <c r="AI66" s="1059"/>
      <c r="AJ66" s="1060"/>
      <c r="AK66" s="1052" t="s">
        <v>396</v>
      </c>
      <c r="AL66" s="1047"/>
      <c r="AM66" s="1047"/>
      <c r="AN66" s="1047"/>
      <c r="AO66" s="1048"/>
      <c r="AP66" s="1052" t="s">
        <v>414</v>
      </c>
      <c r="AQ66" s="1053"/>
      <c r="AR66" s="1053"/>
      <c r="AS66" s="1053"/>
      <c r="AT66" s="1054"/>
      <c r="AU66" s="1052" t="s">
        <v>415</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572</v>
      </c>
      <c r="C68" s="1037"/>
      <c r="D68" s="1037"/>
      <c r="E68" s="1037"/>
      <c r="F68" s="1037"/>
      <c r="G68" s="1037"/>
      <c r="H68" s="1037"/>
      <c r="I68" s="1037"/>
      <c r="J68" s="1037"/>
      <c r="K68" s="1037"/>
      <c r="L68" s="1037"/>
      <c r="M68" s="1037"/>
      <c r="N68" s="1037"/>
      <c r="O68" s="1037"/>
      <c r="P68" s="1038"/>
      <c r="Q68" s="1039">
        <v>896</v>
      </c>
      <c r="R68" s="1033"/>
      <c r="S68" s="1033"/>
      <c r="T68" s="1033"/>
      <c r="U68" s="1033"/>
      <c r="V68" s="1033">
        <v>915</v>
      </c>
      <c r="W68" s="1033"/>
      <c r="X68" s="1033"/>
      <c r="Y68" s="1033"/>
      <c r="Z68" s="1033"/>
      <c r="AA68" s="1033">
        <v>-19</v>
      </c>
      <c r="AB68" s="1033"/>
      <c r="AC68" s="1033"/>
      <c r="AD68" s="1033"/>
      <c r="AE68" s="1033"/>
      <c r="AF68" s="1033">
        <v>21</v>
      </c>
      <c r="AG68" s="1033"/>
      <c r="AH68" s="1033"/>
      <c r="AI68" s="1033"/>
      <c r="AJ68" s="1033"/>
      <c r="AK68" s="1033" t="s">
        <v>569</v>
      </c>
      <c r="AL68" s="1033"/>
      <c r="AM68" s="1033"/>
      <c r="AN68" s="1033"/>
      <c r="AO68" s="1033"/>
      <c r="AP68" s="1033">
        <v>31</v>
      </c>
      <c r="AQ68" s="1033"/>
      <c r="AR68" s="1033"/>
      <c r="AS68" s="1033"/>
      <c r="AT68" s="1033"/>
      <c r="AU68" s="1033">
        <v>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573</v>
      </c>
      <c r="C69" s="1026"/>
      <c r="D69" s="1026"/>
      <c r="E69" s="1026"/>
      <c r="F69" s="1026"/>
      <c r="G69" s="1026"/>
      <c r="H69" s="1026"/>
      <c r="I69" s="1026"/>
      <c r="J69" s="1026"/>
      <c r="K69" s="1026"/>
      <c r="L69" s="1026"/>
      <c r="M69" s="1026"/>
      <c r="N69" s="1026"/>
      <c r="O69" s="1026"/>
      <c r="P69" s="1027"/>
      <c r="Q69" s="1028">
        <v>26</v>
      </c>
      <c r="R69" s="1022"/>
      <c r="S69" s="1022"/>
      <c r="T69" s="1022"/>
      <c r="U69" s="1022"/>
      <c r="V69" s="1022">
        <v>24</v>
      </c>
      <c r="W69" s="1022"/>
      <c r="X69" s="1022"/>
      <c r="Y69" s="1022"/>
      <c r="Z69" s="1022"/>
      <c r="AA69" s="1022">
        <v>2</v>
      </c>
      <c r="AB69" s="1022"/>
      <c r="AC69" s="1022"/>
      <c r="AD69" s="1022"/>
      <c r="AE69" s="1022"/>
      <c r="AF69" s="1022">
        <v>0</v>
      </c>
      <c r="AG69" s="1022"/>
      <c r="AH69" s="1022"/>
      <c r="AI69" s="1022"/>
      <c r="AJ69" s="1022"/>
      <c r="AK69" s="1022" t="s">
        <v>569</v>
      </c>
      <c r="AL69" s="1022"/>
      <c r="AM69" s="1022"/>
      <c r="AN69" s="1022"/>
      <c r="AO69" s="1022"/>
      <c r="AP69" s="1022" t="s">
        <v>569</v>
      </c>
      <c r="AQ69" s="1022"/>
      <c r="AR69" s="1022"/>
      <c r="AS69" s="1022"/>
      <c r="AT69" s="1022"/>
      <c r="AU69" s="1022" t="s">
        <v>577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574</v>
      </c>
      <c r="C70" s="1026"/>
      <c r="D70" s="1026"/>
      <c r="E70" s="1026"/>
      <c r="F70" s="1026"/>
      <c r="G70" s="1026"/>
      <c r="H70" s="1026"/>
      <c r="I70" s="1026"/>
      <c r="J70" s="1026"/>
      <c r="K70" s="1026"/>
      <c r="L70" s="1026"/>
      <c r="M70" s="1026"/>
      <c r="N70" s="1026"/>
      <c r="O70" s="1026"/>
      <c r="P70" s="1027"/>
      <c r="Q70" s="1028">
        <v>270</v>
      </c>
      <c r="R70" s="1022"/>
      <c r="S70" s="1022"/>
      <c r="T70" s="1022"/>
      <c r="U70" s="1022"/>
      <c r="V70" s="1022">
        <v>267</v>
      </c>
      <c r="W70" s="1022"/>
      <c r="X70" s="1022"/>
      <c r="Y70" s="1022"/>
      <c r="Z70" s="1022"/>
      <c r="AA70" s="1022">
        <v>3</v>
      </c>
      <c r="AB70" s="1022"/>
      <c r="AC70" s="1022"/>
      <c r="AD70" s="1022"/>
      <c r="AE70" s="1022"/>
      <c r="AF70" s="1022">
        <v>3</v>
      </c>
      <c r="AG70" s="1022"/>
      <c r="AH70" s="1022"/>
      <c r="AI70" s="1022"/>
      <c r="AJ70" s="1022"/>
      <c r="AK70" s="1022" t="s">
        <v>569</v>
      </c>
      <c r="AL70" s="1022"/>
      <c r="AM70" s="1022"/>
      <c r="AN70" s="1022"/>
      <c r="AO70" s="1022"/>
      <c r="AP70" s="1022">
        <v>667</v>
      </c>
      <c r="AQ70" s="1022"/>
      <c r="AR70" s="1022"/>
      <c r="AS70" s="1022"/>
      <c r="AT70" s="1022"/>
      <c r="AU70" s="1022">
        <v>431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575</v>
      </c>
      <c r="C71" s="1026"/>
      <c r="D71" s="1026"/>
      <c r="E71" s="1026"/>
      <c r="F71" s="1026"/>
      <c r="G71" s="1026"/>
      <c r="H71" s="1026"/>
      <c r="I71" s="1026"/>
      <c r="J71" s="1026"/>
      <c r="K71" s="1026"/>
      <c r="L71" s="1026"/>
      <c r="M71" s="1026"/>
      <c r="N71" s="1026"/>
      <c r="O71" s="1026"/>
      <c r="P71" s="1027"/>
      <c r="Q71" s="1028">
        <v>105</v>
      </c>
      <c r="R71" s="1022"/>
      <c r="S71" s="1022"/>
      <c r="T71" s="1022"/>
      <c r="U71" s="1022"/>
      <c r="V71" s="1022">
        <v>104</v>
      </c>
      <c r="W71" s="1022"/>
      <c r="X71" s="1022"/>
      <c r="Y71" s="1022"/>
      <c r="Z71" s="1022"/>
      <c r="AA71" s="1022">
        <v>1</v>
      </c>
      <c r="AB71" s="1022"/>
      <c r="AC71" s="1022"/>
      <c r="AD71" s="1022"/>
      <c r="AE71" s="1022"/>
      <c r="AF71" s="1022">
        <v>1</v>
      </c>
      <c r="AG71" s="1022"/>
      <c r="AH71" s="1022"/>
      <c r="AI71" s="1022"/>
      <c r="AJ71" s="1022"/>
      <c r="AK71" s="1022" t="s">
        <v>569</v>
      </c>
      <c r="AL71" s="1022"/>
      <c r="AM71" s="1022"/>
      <c r="AN71" s="1022"/>
      <c r="AO71" s="1022"/>
      <c r="AP71" s="1022">
        <v>7</v>
      </c>
      <c r="AQ71" s="1022"/>
      <c r="AR71" s="1022"/>
      <c r="AS71" s="1022"/>
      <c r="AT71" s="1022"/>
      <c r="AU71" s="1022">
        <v>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576</v>
      </c>
      <c r="C72" s="1026"/>
      <c r="D72" s="1026"/>
      <c r="E72" s="1026"/>
      <c r="F72" s="1026"/>
      <c r="G72" s="1026"/>
      <c r="H72" s="1026"/>
      <c r="I72" s="1026"/>
      <c r="J72" s="1026"/>
      <c r="K72" s="1026"/>
      <c r="L72" s="1026"/>
      <c r="M72" s="1026"/>
      <c r="N72" s="1026"/>
      <c r="O72" s="1026"/>
      <c r="P72" s="1027"/>
      <c r="Q72" s="1028">
        <v>497</v>
      </c>
      <c r="R72" s="1022"/>
      <c r="S72" s="1022"/>
      <c r="T72" s="1022"/>
      <c r="U72" s="1022"/>
      <c r="V72" s="1022">
        <v>491</v>
      </c>
      <c r="W72" s="1022"/>
      <c r="X72" s="1022"/>
      <c r="Y72" s="1022"/>
      <c r="Z72" s="1022"/>
      <c r="AA72" s="1022">
        <v>6</v>
      </c>
      <c r="AB72" s="1022"/>
      <c r="AC72" s="1022"/>
      <c r="AD72" s="1022"/>
      <c r="AE72" s="1022"/>
      <c r="AF72" s="1022">
        <v>6</v>
      </c>
      <c r="AG72" s="1022"/>
      <c r="AH72" s="1022"/>
      <c r="AI72" s="1022"/>
      <c r="AJ72" s="1022"/>
      <c r="AK72" s="1022" t="s">
        <v>569</v>
      </c>
      <c r="AL72" s="1022"/>
      <c r="AM72" s="1022"/>
      <c r="AN72" s="1022"/>
      <c r="AO72" s="1022"/>
      <c r="AP72" s="1022" t="s">
        <v>571</v>
      </c>
      <c r="AQ72" s="1022"/>
      <c r="AR72" s="1022"/>
      <c r="AS72" s="1022"/>
      <c r="AT72" s="1022"/>
      <c r="AU72" s="1022" t="s">
        <v>569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31</v>
      </c>
      <c r="AG88" s="1010"/>
      <c r="AH88" s="1010"/>
      <c r="AI88" s="1010"/>
      <c r="AJ88" s="1010"/>
      <c r="AK88" s="1014"/>
      <c r="AL88" s="1014"/>
      <c r="AM88" s="1014"/>
      <c r="AN88" s="1014"/>
      <c r="AO88" s="1014"/>
      <c r="AP88" s="1010">
        <v>705</v>
      </c>
      <c r="AQ88" s="1010"/>
      <c r="AR88" s="1010"/>
      <c r="AS88" s="1010"/>
      <c r="AT88" s="1010"/>
      <c r="AU88" s="1010">
        <v>438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35</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306</v>
      </c>
      <c r="AG109" s="945"/>
      <c r="AH109" s="945"/>
      <c r="AI109" s="945"/>
      <c r="AJ109" s="946"/>
      <c r="AK109" s="947" t="s">
        <v>305</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306</v>
      </c>
      <c r="BW109" s="945"/>
      <c r="BX109" s="945"/>
      <c r="BY109" s="945"/>
      <c r="BZ109" s="946"/>
      <c r="CA109" s="947" t="s">
        <v>305</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306</v>
      </c>
      <c r="DM109" s="945"/>
      <c r="DN109" s="945"/>
      <c r="DO109" s="945"/>
      <c r="DP109" s="946"/>
      <c r="DQ109" s="947" t="s">
        <v>305</v>
      </c>
      <c r="DR109" s="945"/>
      <c r="DS109" s="945"/>
      <c r="DT109" s="945"/>
      <c r="DU109" s="946"/>
      <c r="DV109" s="947" t="s">
        <v>426</v>
      </c>
      <c r="DW109" s="945"/>
      <c r="DX109" s="945"/>
      <c r="DY109" s="945"/>
      <c r="DZ109" s="976"/>
    </row>
    <row r="110" spans="1:131" s="246" customFormat="1" ht="26.25" customHeight="1">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831583</v>
      </c>
      <c r="AB110" s="938"/>
      <c r="AC110" s="938"/>
      <c r="AD110" s="938"/>
      <c r="AE110" s="939"/>
      <c r="AF110" s="940">
        <v>798052</v>
      </c>
      <c r="AG110" s="938"/>
      <c r="AH110" s="938"/>
      <c r="AI110" s="938"/>
      <c r="AJ110" s="939"/>
      <c r="AK110" s="940">
        <v>755208</v>
      </c>
      <c r="AL110" s="938"/>
      <c r="AM110" s="938"/>
      <c r="AN110" s="938"/>
      <c r="AO110" s="939"/>
      <c r="AP110" s="941">
        <v>41.7</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6086359</v>
      </c>
      <c r="BR110" s="885"/>
      <c r="BS110" s="885"/>
      <c r="BT110" s="885"/>
      <c r="BU110" s="885"/>
      <c r="BV110" s="885">
        <v>6674178</v>
      </c>
      <c r="BW110" s="885"/>
      <c r="BX110" s="885"/>
      <c r="BY110" s="885"/>
      <c r="BZ110" s="885"/>
      <c r="CA110" s="885">
        <v>7201051</v>
      </c>
      <c r="CB110" s="885"/>
      <c r="CC110" s="885"/>
      <c r="CD110" s="885"/>
      <c r="CE110" s="885"/>
      <c r="CF110" s="909">
        <v>398</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433</v>
      </c>
      <c r="AG111" s="966"/>
      <c r="AH111" s="966"/>
      <c r="AI111" s="966"/>
      <c r="AJ111" s="967"/>
      <c r="AK111" s="968" t="s">
        <v>433</v>
      </c>
      <c r="AL111" s="966"/>
      <c r="AM111" s="966"/>
      <c r="AN111" s="966"/>
      <c r="AO111" s="967"/>
      <c r="AP111" s="969" t="s">
        <v>433</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31933</v>
      </c>
      <c r="BR111" s="857"/>
      <c r="BS111" s="857"/>
      <c r="BT111" s="857"/>
      <c r="BU111" s="857"/>
      <c r="BV111" s="857">
        <v>21014</v>
      </c>
      <c r="BW111" s="857"/>
      <c r="BX111" s="857"/>
      <c r="BY111" s="857"/>
      <c r="BZ111" s="857"/>
      <c r="CA111" s="857">
        <v>9755</v>
      </c>
      <c r="CB111" s="857"/>
      <c r="CC111" s="857"/>
      <c r="CD111" s="857"/>
      <c r="CE111" s="857"/>
      <c r="CF111" s="918">
        <v>0.5</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433</v>
      </c>
      <c r="DM111" s="857"/>
      <c r="DN111" s="857"/>
      <c r="DO111" s="857"/>
      <c r="DP111" s="857"/>
      <c r="DQ111" s="857" t="s">
        <v>128</v>
      </c>
      <c r="DR111" s="857"/>
      <c r="DS111" s="857"/>
      <c r="DT111" s="857"/>
      <c r="DU111" s="857"/>
      <c r="DV111" s="834" t="s">
        <v>433</v>
      </c>
      <c r="DW111" s="834"/>
      <c r="DX111" s="834"/>
      <c r="DY111" s="834"/>
      <c r="DZ111" s="835"/>
    </row>
    <row r="112" spans="1:131" s="246" customFormat="1" ht="26.25" customHeight="1">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433</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1602505</v>
      </c>
      <c r="BR112" s="857"/>
      <c r="BS112" s="857"/>
      <c r="BT112" s="857"/>
      <c r="BU112" s="857"/>
      <c r="BV112" s="857">
        <v>1502755</v>
      </c>
      <c r="BW112" s="857"/>
      <c r="BX112" s="857"/>
      <c r="BY112" s="857"/>
      <c r="BZ112" s="857"/>
      <c r="CA112" s="857">
        <v>1439706</v>
      </c>
      <c r="CB112" s="857"/>
      <c r="CC112" s="857"/>
      <c r="CD112" s="857"/>
      <c r="CE112" s="857"/>
      <c r="CF112" s="918">
        <v>79.599999999999994</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113481</v>
      </c>
      <c r="AB113" s="966"/>
      <c r="AC113" s="966"/>
      <c r="AD113" s="966"/>
      <c r="AE113" s="967"/>
      <c r="AF113" s="968">
        <v>123815</v>
      </c>
      <c r="AG113" s="966"/>
      <c r="AH113" s="966"/>
      <c r="AI113" s="966"/>
      <c r="AJ113" s="967"/>
      <c r="AK113" s="968">
        <v>111182</v>
      </c>
      <c r="AL113" s="966"/>
      <c r="AM113" s="966"/>
      <c r="AN113" s="966"/>
      <c r="AO113" s="967"/>
      <c r="AP113" s="969">
        <v>6.1</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512715</v>
      </c>
      <c r="BR113" s="857"/>
      <c r="BS113" s="857"/>
      <c r="BT113" s="857"/>
      <c r="BU113" s="857"/>
      <c r="BV113" s="857">
        <v>488605</v>
      </c>
      <c r="BW113" s="857"/>
      <c r="BX113" s="857"/>
      <c r="BY113" s="857"/>
      <c r="BZ113" s="857"/>
      <c r="CA113" s="857">
        <v>438769</v>
      </c>
      <c r="CB113" s="857"/>
      <c r="CC113" s="857"/>
      <c r="CD113" s="857"/>
      <c r="CE113" s="857"/>
      <c r="CF113" s="918">
        <v>24.2</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54265</v>
      </c>
      <c r="AB114" s="820"/>
      <c r="AC114" s="820"/>
      <c r="AD114" s="820"/>
      <c r="AE114" s="821"/>
      <c r="AF114" s="822">
        <v>36236</v>
      </c>
      <c r="AG114" s="820"/>
      <c r="AH114" s="820"/>
      <c r="AI114" s="820"/>
      <c r="AJ114" s="821"/>
      <c r="AK114" s="822">
        <v>35431</v>
      </c>
      <c r="AL114" s="820"/>
      <c r="AM114" s="820"/>
      <c r="AN114" s="820"/>
      <c r="AO114" s="821"/>
      <c r="AP114" s="867">
        <v>2</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479046</v>
      </c>
      <c r="BR114" s="857"/>
      <c r="BS114" s="857"/>
      <c r="BT114" s="857"/>
      <c r="BU114" s="857"/>
      <c r="BV114" s="857">
        <v>466900</v>
      </c>
      <c r="BW114" s="857"/>
      <c r="BX114" s="857"/>
      <c r="BY114" s="857"/>
      <c r="BZ114" s="857"/>
      <c r="CA114" s="857">
        <v>453845</v>
      </c>
      <c r="CB114" s="857"/>
      <c r="CC114" s="857"/>
      <c r="CD114" s="857"/>
      <c r="CE114" s="857"/>
      <c r="CF114" s="918">
        <v>25.1</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10274</v>
      </c>
      <c r="AB115" s="966"/>
      <c r="AC115" s="966"/>
      <c r="AD115" s="966"/>
      <c r="AE115" s="967"/>
      <c r="AF115" s="968">
        <v>10197</v>
      </c>
      <c r="AG115" s="966"/>
      <c r="AH115" s="966"/>
      <c r="AI115" s="966"/>
      <c r="AJ115" s="967"/>
      <c r="AK115" s="968">
        <v>11418</v>
      </c>
      <c r="AL115" s="966"/>
      <c r="AM115" s="966"/>
      <c r="AN115" s="966"/>
      <c r="AO115" s="967"/>
      <c r="AP115" s="969">
        <v>0.6</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128</v>
      </c>
      <c r="CB115" s="857"/>
      <c r="CC115" s="857"/>
      <c r="CD115" s="857"/>
      <c r="CE115" s="857"/>
      <c r="CF115" s="918" t="s">
        <v>128</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128</v>
      </c>
      <c r="DR115" s="820"/>
      <c r="DS115" s="820"/>
      <c r="DT115" s="820"/>
      <c r="DU115" s="821"/>
      <c r="DV115" s="867" t="s">
        <v>433</v>
      </c>
      <c r="DW115" s="868"/>
      <c r="DX115" s="868"/>
      <c r="DY115" s="868"/>
      <c r="DZ115" s="869"/>
    </row>
    <row r="116" spans="1:130" s="246" customFormat="1" ht="26.25" customHeight="1">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108</v>
      </c>
      <c r="AB116" s="820"/>
      <c r="AC116" s="820"/>
      <c r="AD116" s="820"/>
      <c r="AE116" s="821"/>
      <c r="AF116" s="822">
        <v>932</v>
      </c>
      <c r="AG116" s="820"/>
      <c r="AH116" s="820"/>
      <c r="AI116" s="820"/>
      <c r="AJ116" s="821"/>
      <c r="AK116" s="822">
        <v>176</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433</v>
      </c>
      <c r="BR116" s="857"/>
      <c r="BS116" s="857"/>
      <c r="BT116" s="857"/>
      <c r="BU116" s="857"/>
      <c r="BV116" s="857" t="s">
        <v>128</v>
      </c>
      <c r="BW116" s="857"/>
      <c r="BX116" s="857"/>
      <c r="BY116" s="857"/>
      <c r="BZ116" s="857"/>
      <c r="CA116" s="857" t="s">
        <v>128</v>
      </c>
      <c r="CB116" s="857"/>
      <c r="CC116" s="857"/>
      <c r="CD116" s="857"/>
      <c r="CE116" s="857"/>
      <c r="CF116" s="918" t="s">
        <v>433</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433</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1009711</v>
      </c>
      <c r="AB117" s="952"/>
      <c r="AC117" s="952"/>
      <c r="AD117" s="952"/>
      <c r="AE117" s="953"/>
      <c r="AF117" s="954">
        <v>969232</v>
      </c>
      <c r="AG117" s="952"/>
      <c r="AH117" s="952"/>
      <c r="AI117" s="952"/>
      <c r="AJ117" s="953"/>
      <c r="AK117" s="954">
        <v>913415</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306</v>
      </c>
      <c r="AG118" s="945"/>
      <c r="AH118" s="945"/>
      <c r="AI118" s="945"/>
      <c r="AJ118" s="946"/>
      <c r="AK118" s="947" t="s">
        <v>305</v>
      </c>
      <c r="AL118" s="945"/>
      <c r="AM118" s="945"/>
      <c r="AN118" s="945"/>
      <c r="AO118" s="946"/>
      <c r="AP118" s="948" t="s">
        <v>426</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433</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433</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433</v>
      </c>
      <c r="AB119" s="938"/>
      <c r="AC119" s="938"/>
      <c r="AD119" s="938"/>
      <c r="AE119" s="939"/>
      <c r="AF119" s="940" t="s">
        <v>433</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457</v>
      </c>
      <c r="BP119" s="921"/>
      <c r="BQ119" s="925">
        <v>8712558</v>
      </c>
      <c r="BR119" s="888"/>
      <c r="BS119" s="888"/>
      <c r="BT119" s="888"/>
      <c r="BU119" s="888"/>
      <c r="BV119" s="888">
        <v>9153452</v>
      </c>
      <c r="BW119" s="888"/>
      <c r="BX119" s="888"/>
      <c r="BY119" s="888"/>
      <c r="BZ119" s="888"/>
      <c r="CA119" s="888">
        <v>9543126</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31933</v>
      </c>
      <c r="DH119" s="803"/>
      <c r="DI119" s="803"/>
      <c r="DJ119" s="803"/>
      <c r="DK119" s="804"/>
      <c r="DL119" s="805">
        <v>21014</v>
      </c>
      <c r="DM119" s="803"/>
      <c r="DN119" s="803"/>
      <c r="DO119" s="803"/>
      <c r="DP119" s="804"/>
      <c r="DQ119" s="805">
        <v>9755</v>
      </c>
      <c r="DR119" s="803"/>
      <c r="DS119" s="803"/>
      <c r="DT119" s="803"/>
      <c r="DU119" s="804"/>
      <c r="DV119" s="891">
        <v>0.5</v>
      </c>
      <c r="DW119" s="892"/>
      <c r="DX119" s="892"/>
      <c r="DY119" s="892"/>
      <c r="DZ119" s="893"/>
    </row>
    <row r="120" spans="1:130" s="246" customFormat="1" ht="26.25" customHeight="1">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433</v>
      </c>
      <c r="AB120" s="820"/>
      <c r="AC120" s="820"/>
      <c r="AD120" s="820"/>
      <c r="AE120" s="821"/>
      <c r="AF120" s="822" t="s">
        <v>128</v>
      </c>
      <c r="AG120" s="820"/>
      <c r="AH120" s="820"/>
      <c r="AI120" s="820"/>
      <c r="AJ120" s="821"/>
      <c r="AK120" s="822" t="s">
        <v>433</v>
      </c>
      <c r="AL120" s="820"/>
      <c r="AM120" s="820"/>
      <c r="AN120" s="820"/>
      <c r="AO120" s="821"/>
      <c r="AP120" s="867" t="s">
        <v>433</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2271503</v>
      </c>
      <c r="BR120" s="885"/>
      <c r="BS120" s="885"/>
      <c r="BT120" s="885"/>
      <c r="BU120" s="885"/>
      <c r="BV120" s="885">
        <v>2383689</v>
      </c>
      <c r="BW120" s="885"/>
      <c r="BX120" s="885"/>
      <c r="BY120" s="885"/>
      <c r="BZ120" s="885"/>
      <c r="CA120" s="885">
        <v>2363346</v>
      </c>
      <c r="CB120" s="885"/>
      <c r="CC120" s="885"/>
      <c r="CD120" s="885"/>
      <c r="CE120" s="885"/>
      <c r="CF120" s="909">
        <v>130.6</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v>1164406</v>
      </c>
      <c r="DH120" s="885"/>
      <c r="DI120" s="885"/>
      <c r="DJ120" s="885"/>
      <c r="DK120" s="885"/>
      <c r="DL120" s="885">
        <v>1108787</v>
      </c>
      <c r="DM120" s="885"/>
      <c r="DN120" s="885"/>
      <c r="DO120" s="885"/>
      <c r="DP120" s="885"/>
      <c r="DQ120" s="885">
        <v>1065957</v>
      </c>
      <c r="DR120" s="885"/>
      <c r="DS120" s="885"/>
      <c r="DT120" s="885"/>
      <c r="DU120" s="885"/>
      <c r="DV120" s="886">
        <v>58.9</v>
      </c>
      <c r="DW120" s="886"/>
      <c r="DX120" s="886"/>
      <c r="DY120" s="886"/>
      <c r="DZ120" s="887"/>
    </row>
    <row r="121" spans="1:130" s="246" customFormat="1" ht="26.25" customHeight="1">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699862</v>
      </c>
      <c r="BR121" s="857"/>
      <c r="BS121" s="857"/>
      <c r="BT121" s="857"/>
      <c r="BU121" s="857"/>
      <c r="BV121" s="857">
        <v>651622</v>
      </c>
      <c r="BW121" s="857"/>
      <c r="BX121" s="857"/>
      <c r="BY121" s="857"/>
      <c r="BZ121" s="857"/>
      <c r="CA121" s="857">
        <v>583863</v>
      </c>
      <c r="CB121" s="857"/>
      <c r="CC121" s="857"/>
      <c r="CD121" s="857"/>
      <c r="CE121" s="857"/>
      <c r="CF121" s="918">
        <v>32.299999999999997</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v>423733</v>
      </c>
      <c r="DH121" s="857"/>
      <c r="DI121" s="857"/>
      <c r="DJ121" s="857"/>
      <c r="DK121" s="857"/>
      <c r="DL121" s="857">
        <v>384065</v>
      </c>
      <c r="DM121" s="857"/>
      <c r="DN121" s="857"/>
      <c r="DO121" s="857"/>
      <c r="DP121" s="857"/>
      <c r="DQ121" s="857">
        <v>351343</v>
      </c>
      <c r="DR121" s="857"/>
      <c r="DS121" s="857"/>
      <c r="DT121" s="857"/>
      <c r="DU121" s="857"/>
      <c r="DV121" s="834">
        <v>19.399999999999999</v>
      </c>
      <c r="DW121" s="834"/>
      <c r="DX121" s="834"/>
      <c r="DY121" s="834"/>
      <c r="DZ121" s="835"/>
    </row>
    <row r="122" spans="1:130" s="246" customFormat="1" ht="26.25" customHeight="1">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433</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5652680</v>
      </c>
      <c r="BR122" s="888"/>
      <c r="BS122" s="888"/>
      <c r="BT122" s="888"/>
      <c r="BU122" s="888"/>
      <c r="BV122" s="888">
        <v>5356827</v>
      </c>
      <c r="BW122" s="888"/>
      <c r="BX122" s="888"/>
      <c r="BY122" s="888"/>
      <c r="BZ122" s="888"/>
      <c r="CA122" s="888">
        <v>5733635</v>
      </c>
      <c r="CB122" s="888"/>
      <c r="CC122" s="888"/>
      <c r="CD122" s="888"/>
      <c r="CE122" s="888"/>
      <c r="CF122" s="889">
        <v>316.89999999999998</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v>7046</v>
      </c>
      <c r="DH122" s="857"/>
      <c r="DI122" s="857"/>
      <c r="DJ122" s="857"/>
      <c r="DK122" s="857"/>
      <c r="DL122" s="857">
        <v>9050</v>
      </c>
      <c r="DM122" s="857"/>
      <c r="DN122" s="857"/>
      <c r="DO122" s="857"/>
      <c r="DP122" s="857"/>
      <c r="DQ122" s="857">
        <v>21732</v>
      </c>
      <c r="DR122" s="857"/>
      <c r="DS122" s="857"/>
      <c r="DT122" s="857"/>
      <c r="DU122" s="857"/>
      <c r="DV122" s="834">
        <v>1.2</v>
      </c>
      <c r="DW122" s="834"/>
      <c r="DX122" s="834"/>
      <c r="DY122" s="834"/>
      <c r="DZ122" s="835"/>
    </row>
    <row r="123" spans="1:130" s="246" customFormat="1" ht="26.25" customHeight="1">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433</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468</v>
      </c>
      <c r="BP123" s="921"/>
      <c r="BQ123" s="875">
        <v>8624045</v>
      </c>
      <c r="BR123" s="876"/>
      <c r="BS123" s="876"/>
      <c r="BT123" s="876"/>
      <c r="BU123" s="876"/>
      <c r="BV123" s="876">
        <v>8392138</v>
      </c>
      <c r="BW123" s="876"/>
      <c r="BX123" s="876"/>
      <c r="BY123" s="876"/>
      <c r="BZ123" s="876"/>
      <c r="CA123" s="876">
        <v>8680844</v>
      </c>
      <c r="CB123" s="876"/>
      <c r="CC123" s="876"/>
      <c r="CD123" s="876"/>
      <c r="CE123" s="876"/>
      <c r="CF123" s="786"/>
      <c r="CG123" s="787"/>
      <c r="CH123" s="787"/>
      <c r="CI123" s="787"/>
      <c r="CJ123" s="877"/>
      <c r="CK123" s="912"/>
      <c r="CL123" s="898"/>
      <c r="CM123" s="898"/>
      <c r="CN123" s="898"/>
      <c r="CO123" s="899"/>
      <c r="CP123" s="878" t="s">
        <v>404</v>
      </c>
      <c r="CQ123" s="879"/>
      <c r="CR123" s="879"/>
      <c r="CS123" s="879"/>
      <c r="CT123" s="879"/>
      <c r="CU123" s="879"/>
      <c r="CV123" s="879"/>
      <c r="CW123" s="879"/>
      <c r="CX123" s="879"/>
      <c r="CY123" s="879"/>
      <c r="CZ123" s="879"/>
      <c r="DA123" s="879"/>
      <c r="DB123" s="879"/>
      <c r="DC123" s="879"/>
      <c r="DD123" s="879"/>
      <c r="DE123" s="879"/>
      <c r="DF123" s="880"/>
      <c r="DG123" s="819">
        <v>1256</v>
      </c>
      <c r="DH123" s="820"/>
      <c r="DI123" s="820"/>
      <c r="DJ123" s="820"/>
      <c r="DK123" s="821"/>
      <c r="DL123" s="822">
        <v>853</v>
      </c>
      <c r="DM123" s="820"/>
      <c r="DN123" s="820"/>
      <c r="DO123" s="820"/>
      <c r="DP123" s="821"/>
      <c r="DQ123" s="822">
        <v>674</v>
      </c>
      <c r="DR123" s="820"/>
      <c r="DS123" s="820"/>
      <c r="DT123" s="820"/>
      <c r="DU123" s="821"/>
      <c r="DV123" s="867">
        <v>0</v>
      </c>
      <c r="DW123" s="868"/>
      <c r="DX123" s="868"/>
      <c r="DY123" s="868"/>
      <c r="DZ123" s="869"/>
    </row>
    <row r="124" spans="1:130" s="246" customFormat="1" ht="26.25" customHeight="1" thickBot="1">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433</v>
      </c>
      <c r="AG124" s="820"/>
      <c r="AH124" s="820"/>
      <c r="AI124" s="820"/>
      <c r="AJ124" s="821"/>
      <c r="AK124" s="822" t="s">
        <v>433</v>
      </c>
      <c r="AL124" s="820"/>
      <c r="AM124" s="820"/>
      <c r="AN124" s="820"/>
      <c r="AO124" s="821"/>
      <c r="AP124" s="867" t="s">
        <v>128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4.8</v>
      </c>
      <c r="BR124" s="874"/>
      <c r="BS124" s="874"/>
      <c r="BT124" s="874"/>
      <c r="BU124" s="874"/>
      <c r="BV124" s="874">
        <v>41.7</v>
      </c>
      <c r="BW124" s="874"/>
      <c r="BX124" s="874"/>
      <c r="BY124" s="874"/>
      <c r="BZ124" s="874"/>
      <c r="CA124" s="874">
        <v>47.6</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v>6064</v>
      </c>
      <c r="DH124" s="803"/>
      <c r="DI124" s="803"/>
      <c r="DJ124" s="803"/>
      <c r="DK124" s="804"/>
      <c r="DL124" s="805" t="s">
        <v>433</v>
      </c>
      <c r="DM124" s="803"/>
      <c r="DN124" s="803"/>
      <c r="DO124" s="803"/>
      <c r="DP124" s="804"/>
      <c r="DQ124" s="805" t="s">
        <v>128</v>
      </c>
      <c r="DR124" s="803"/>
      <c r="DS124" s="803"/>
      <c r="DT124" s="803"/>
      <c r="DU124" s="804"/>
      <c r="DV124" s="891" t="s">
        <v>433</v>
      </c>
      <c r="DW124" s="892"/>
      <c r="DX124" s="892"/>
      <c r="DY124" s="892"/>
      <c r="DZ124" s="893"/>
    </row>
    <row r="125" spans="1:130" s="246" customFormat="1" ht="26.25" customHeight="1">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433</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433</v>
      </c>
      <c r="DW125" s="886"/>
      <c r="DX125" s="886"/>
      <c r="DY125" s="886"/>
      <c r="DZ125" s="887"/>
    </row>
    <row r="126" spans="1:130" s="246" customFormat="1" ht="26.25" customHeight="1" thickBot="1">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10008</v>
      </c>
      <c r="AB126" s="820"/>
      <c r="AC126" s="820"/>
      <c r="AD126" s="820"/>
      <c r="AE126" s="821"/>
      <c r="AF126" s="822">
        <v>9990</v>
      </c>
      <c r="AG126" s="820"/>
      <c r="AH126" s="820"/>
      <c r="AI126" s="820"/>
      <c r="AJ126" s="821"/>
      <c r="AK126" s="822">
        <v>11258</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266</v>
      </c>
      <c r="AB127" s="820"/>
      <c r="AC127" s="820"/>
      <c r="AD127" s="820"/>
      <c r="AE127" s="821"/>
      <c r="AF127" s="822">
        <v>207</v>
      </c>
      <c r="AG127" s="820"/>
      <c r="AH127" s="820"/>
      <c r="AI127" s="820"/>
      <c r="AJ127" s="821"/>
      <c r="AK127" s="822">
        <v>160</v>
      </c>
      <c r="AL127" s="820"/>
      <c r="AM127" s="820"/>
      <c r="AN127" s="820"/>
      <c r="AO127" s="821"/>
      <c r="AP127" s="867">
        <v>0</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433</v>
      </c>
      <c r="DM127" s="857"/>
      <c r="DN127" s="857"/>
      <c r="DO127" s="857"/>
      <c r="DP127" s="857"/>
      <c r="DQ127" s="857" t="s">
        <v>433</v>
      </c>
      <c r="DR127" s="857"/>
      <c r="DS127" s="857"/>
      <c r="DT127" s="857"/>
      <c r="DU127" s="857"/>
      <c r="DV127" s="834" t="s">
        <v>128</v>
      </c>
      <c r="DW127" s="834"/>
      <c r="DX127" s="834"/>
      <c r="DY127" s="834"/>
      <c r="DZ127" s="835"/>
    </row>
    <row r="128" spans="1:130" s="246" customFormat="1" ht="26.25" customHeight="1" thickBot="1">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90205</v>
      </c>
      <c r="AB128" s="841"/>
      <c r="AC128" s="841"/>
      <c r="AD128" s="841"/>
      <c r="AE128" s="842"/>
      <c r="AF128" s="843">
        <v>93410</v>
      </c>
      <c r="AG128" s="841"/>
      <c r="AH128" s="841"/>
      <c r="AI128" s="841"/>
      <c r="AJ128" s="842"/>
      <c r="AK128" s="843">
        <v>91283</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433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433</v>
      </c>
      <c r="DR128" s="831"/>
      <c r="DS128" s="831"/>
      <c r="DT128" s="831"/>
      <c r="DU128" s="831"/>
      <c r="DV128" s="832" t="s">
        <v>128</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2510416</v>
      </c>
      <c r="AB129" s="820"/>
      <c r="AC129" s="820"/>
      <c r="AD129" s="820"/>
      <c r="AE129" s="821"/>
      <c r="AF129" s="822">
        <v>2453477</v>
      </c>
      <c r="AG129" s="820"/>
      <c r="AH129" s="820"/>
      <c r="AI129" s="820"/>
      <c r="AJ129" s="821"/>
      <c r="AK129" s="822">
        <v>2376893</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678065</v>
      </c>
      <c r="AB130" s="820"/>
      <c r="AC130" s="820"/>
      <c r="AD130" s="820"/>
      <c r="AE130" s="821"/>
      <c r="AF130" s="822">
        <v>630086</v>
      </c>
      <c r="AG130" s="820"/>
      <c r="AH130" s="820"/>
      <c r="AI130" s="820"/>
      <c r="AJ130" s="821"/>
      <c r="AK130" s="822">
        <v>567452</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13.5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1832351</v>
      </c>
      <c r="AB131" s="803"/>
      <c r="AC131" s="803"/>
      <c r="AD131" s="803"/>
      <c r="AE131" s="804"/>
      <c r="AF131" s="805">
        <v>1823391</v>
      </c>
      <c r="AG131" s="803"/>
      <c r="AH131" s="803"/>
      <c r="AI131" s="803"/>
      <c r="AJ131" s="804"/>
      <c r="AK131" s="805">
        <v>1809441</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47.6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13.17656934</v>
      </c>
      <c r="AB132" s="783"/>
      <c r="AC132" s="783"/>
      <c r="AD132" s="783"/>
      <c r="AE132" s="784"/>
      <c r="AF132" s="785">
        <v>13.476868100000001</v>
      </c>
      <c r="AG132" s="783"/>
      <c r="AH132" s="783"/>
      <c r="AI132" s="783"/>
      <c r="AJ132" s="784"/>
      <c r="AK132" s="785">
        <v>14.07506517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14.5</v>
      </c>
      <c r="AB133" s="762"/>
      <c r="AC133" s="762"/>
      <c r="AD133" s="762"/>
      <c r="AE133" s="763"/>
      <c r="AF133" s="761">
        <v>13.5</v>
      </c>
      <c r="AG133" s="762"/>
      <c r="AH133" s="762"/>
      <c r="AI133" s="762"/>
      <c r="AJ133" s="763"/>
      <c r="AK133" s="761">
        <v>13.5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ahfX7wrK8Skhj9nVjpUjvdZoHyQMzvPJ/6MwDQ+x1Fr54jI7UKwICqPoGeYGhTAa+tQEoL6RRyEvVWVux10tA==" saltValue="+hqV2oll/nEomCH8RojM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Sp5qyJCTgCSe/bist9wk842Ce6kirVrkRbhKFhRj11PMyFz5ZNkx8XCar1MSEAHzEQx4s4pD7iQ/R8qPoUcg==" saltValue="/VELAg6x3YmTkRvNqqNx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Zg97Yl0aKhoR1Y2lkKt+HWPzdkNICfMJf2yDTjSYoGYFah7Hh1BkbddE0+X0yT14aeY3SaFnZopoAOFEwQS2w==" saltValue="vXke2RiPpWqFGcSlmzFp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542499</v>
      </c>
      <c r="AP9" s="312">
        <v>217696</v>
      </c>
      <c r="AQ9" s="313">
        <v>190701</v>
      </c>
      <c r="AR9" s="314">
        <v>14.2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57285</v>
      </c>
      <c r="AP10" s="315">
        <v>22988</v>
      </c>
      <c r="AQ10" s="316">
        <v>22807</v>
      </c>
      <c r="AR10" s="317">
        <v>0.8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192082</v>
      </c>
      <c r="AP11" s="315">
        <v>77079</v>
      </c>
      <c r="AQ11" s="316">
        <v>29822</v>
      </c>
      <c r="AR11" s="317">
        <v>158.5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3258</v>
      </c>
      <c r="AR12" s="317" t="s">
        <v>506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v>24</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181657</v>
      </c>
      <c r="AP14" s="315">
        <v>72896</v>
      </c>
      <c r="AQ14" s="316">
        <v>10094</v>
      </c>
      <c r="AR14" s="317">
        <v>622.20000000000005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31425</v>
      </c>
      <c r="AP15" s="315">
        <v>12610</v>
      </c>
      <c r="AQ15" s="316">
        <v>4017</v>
      </c>
      <c r="AR15" s="317">
        <v>213.9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-56731</v>
      </c>
      <c r="AP16" s="315">
        <v>-22765</v>
      </c>
      <c r="AQ16" s="316">
        <v>-17771</v>
      </c>
      <c r="AR16" s="317">
        <v>28.1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948217</v>
      </c>
      <c r="AP17" s="315">
        <v>380504</v>
      </c>
      <c r="AQ17" s="316">
        <v>242952</v>
      </c>
      <c r="AR17" s="317">
        <v>56.6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27.69</v>
      </c>
      <c r="AP21" s="328">
        <v>21.84</v>
      </c>
      <c r="AQ21" s="329">
        <v>5.85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95.1</v>
      </c>
      <c r="AP22" s="333">
        <v>95.6</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755208</v>
      </c>
      <c r="AP32" s="342">
        <v>303053</v>
      </c>
      <c r="AQ32" s="343">
        <v>136235</v>
      </c>
      <c r="AR32" s="344">
        <v>122.4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v>5</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111182</v>
      </c>
      <c r="AP35" s="342">
        <v>44616</v>
      </c>
      <c r="AQ35" s="343">
        <v>32688</v>
      </c>
      <c r="AR35" s="344">
        <v>36.5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35431</v>
      </c>
      <c r="AP36" s="342">
        <v>14218</v>
      </c>
      <c r="AQ36" s="343">
        <v>4188</v>
      </c>
      <c r="AR36" s="344">
        <v>239.5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11418</v>
      </c>
      <c r="AP37" s="342">
        <v>4582</v>
      </c>
      <c r="AQ37" s="343">
        <v>1212</v>
      </c>
      <c r="AR37" s="344">
        <v>278.10000000000002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v>176</v>
      </c>
      <c r="AP38" s="345">
        <v>71</v>
      </c>
      <c r="AQ38" s="346">
        <v>25</v>
      </c>
      <c r="AR38" s="334">
        <v>184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-91283</v>
      </c>
      <c r="AP39" s="342">
        <v>-36630</v>
      </c>
      <c r="AQ39" s="343">
        <v>-7598</v>
      </c>
      <c r="AR39" s="344">
        <v>382.1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-567452</v>
      </c>
      <c r="AP40" s="342">
        <v>-227709</v>
      </c>
      <c r="AQ40" s="343">
        <v>-123844</v>
      </c>
      <c r="AR40" s="344">
        <v>83.9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254680</v>
      </c>
      <c r="AP41" s="342">
        <v>102199</v>
      </c>
      <c r="AQ41" s="343">
        <v>42911</v>
      </c>
      <c r="AR41" s="344">
        <v>138.19999999999999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617204</v>
      </c>
      <c r="AN51" s="364">
        <v>224519</v>
      </c>
      <c r="AO51" s="365">
        <v>-37</v>
      </c>
      <c r="AP51" s="366">
        <v>333013</v>
      </c>
      <c r="AQ51" s="367">
        <v>5.3</v>
      </c>
      <c r="AR51" s="368">
        <v>-42.3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234450</v>
      </c>
      <c r="AN52" s="372">
        <v>85286</v>
      </c>
      <c r="AO52" s="373">
        <v>84.6</v>
      </c>
      <c r="AP52" s="374">
        <v>126732</v>
      </c>
      <c r="AQ52" s="375">
        <v>19.100000000000001</v>
      </c>
      <c r="AR52" s="376">
        <v>65.5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723119</v>
      </c>
      <c r="AN53" s="364">
        <v>269218</v>
      </c>
      <c r="AO53" s="365">
        <v>19.899999999999999</v>
      </c>
      <c r="AP53" s="366">
        <v>280458</v>
      </c>
      <c r="AQ53" s="367">
        <v>-15.8</v>
      </c>
      <c r="AR53" s="368">
        <v>35.700000000000003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344263</v>
      </c>
      <c r="AN54" s="372">
        <v>128169</v>
      </c>
      <c r="AO54" s="373">
        <v>50.3</v>
      </c>
      <c r="AP54" s="374">
        <v>127286</v>
      </c>
      <c r="AQ54" s="375">
        <v>0.4</v>
      </c>
      <c r="AR54" s="376">
        <v>49.9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1413985</v>
      </c>
      <c r="AN55" s="364">
        <v>534386</v>
      </c>
      <c r="AO55" s="365">
        <v>98.5</v>
      </c>
      <c r="AP55" s="366">
        <v>291945</v>
      </c>
      <c r="AQ55" s="367">
        <v>4.0999999999999996</v>
      </c>
      <c r="AR55" s="368">
        <v>94.4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435760</v>
      </c>
      <c r="AN56" s="372">
        <v>164686</v>
      </c>
      <c r="AO56" s="373">
        <v>28.5</v>
      </c>
      <c r="AP56" s="374">
        <v>127651</v>
      </c>
      <c r="AQ56" s="375">
        <v>0.3</v>
      </c>
      <c r="AR56" s="376">
        <v>28.2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2751452</v>
      </c>
      <c r="AN57" s="364">
        <v>1067282</v>
      </c>
      <c r="AO57" s="365">
        <v>99.7</v>
      </c>
      <c r="AP57" s="366">
        <v>291173</v>
      </c>
      <c r="AQ57" s="367">
        <v>-0.3</v>
      </c>
      <c r="AR57" s="368">
        <v>100</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305358</v>
      </c>
      <c r="AN58" s="372">
        <v>118448</v>
      </c>
      <c r="AO58" s="373">
        <v>-28.1</v>
      </c>
      <c r="AP58" s="374">
        <v>119071</v>
      </c>
      <c r="AQ58" s="375">
        <v>-6.7</v>
      </c>
      <c r="AR58" s="376">
        <v>-21.4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1618146</v>
      </c>
      <c r="AN59" s="364">
        <v>649336</v>
      </c>
      <c r="AO59" s="365">
        <v>-39.200000000000003</v>
      </c>
      <c r="AP59" s="366">
        <v>271581</v>
      </c>
      <c r="AQ59" s="367">
        <v>-6.7</v>
      </c>
      <c r="AR59" s="368">
        <v>-32.5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1244476</v>
      </c>
      <c r="AN60" s="372">
        <v>499388</v>
      </c>
      <c r="AO60" s="373">
        <v>321.60000000000002</v>
      </c>
      <c r="AP60" s="374">
        <v>117844</v>
      </c>
      <c r="AQ60" s="375">
        <v>-1</v>
      </c>
      <c r="AR60" s="376">
        <v>322.60000000000002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1424781</v>
      </c>
      <c r="AN61" s="379">
        <v>548948</v>
      </c>
      <c r="AO61" s="380">
        <v>28.4</v>
      </c>
      <c r="AP61" s="381">
        <v>293634</v>
      </c>
      <c r="AQ61" s="382">
        <v>-2.7</v>
      </c>
      <c r="AR61" s="368">
        <v>31.1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512861</v>
      </c>
      <c r="AN62" s="372">
        <v>199195</v>
      </c>
      <c r="AO62" s="373">
        <v>91.4</v>
      </c>
      <c r="AP62" s="374">
        <v>123717</v>
      </c>
      <c r="AQ62" s="375">
        <v>2.4</v>
      </c>
      <c r="AR62" s="376">
        <v>89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MPlb3vCJRcHBcA3NhX8Hcfj9dMlawl1tMtydhzhyip/ZiB0Al+NcuxiWFeHFV/HUFC9ntVPeFhlk8L5g5JgFQ==" saltValue="k66/wmIdgDoKDoEAxElw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xVg2mVC91QdjbL1YYTW/COiqnFS7G2Pf7O7DV9A+sN3YhRkPUA73L6fLPiQ6sOI3rvNhIzeHCfuBtnSfK3EXQ==" saltValue="DivY00ThXEM+KdizKpe8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jdH0+fQAxz6EVdfI2DnwKwzjIqPAklqSBZdEa06w0ii9Z0aAcSzofhmKeP3Vas/mWuHgu3H3X6I5fXZwIT+/w==" saltValue="vg9Cvi3tUODYb6cywOQ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94" t="s">
        <v>3</v>
      </c>
      <c r="D47" s="1194"/>
      <c r="E47" s="1195"/>
      <c r="F47" s="11">
        <v>32.11</v>
      </c>
      <c r="G47" s="12">
        <v>31.71</v>
      </c>
      <c r="H47" s="12">
        <v>32.659999999999997</v>
      </c>
      <c r="I47" s="12">
        <v>33.53</v>
      </c>
      <c r="J47" s="13">
        <v>34.69</v>
      </c>
    </row>
    <row r="48" spans="2:10" ht="57.75" customHeight="1">
      <c r="B48" s="14"/>
      <c r="C48" s="1196" t="s">
        <v>4</v>
      </c>
      <c r="D48" s="1196"/>
      <c r="E48" s="1197"/>
      <c r="F48" s="15">
        <v>1.58</v>
      </c>
      <c r="G48" s="16">
        <v>1.52</v>
      </c>
      <c r="H48" s="16">
        <v>1.25</v>
      </c>
      <c r="I48" s="16">
        <v>1.1399999999999999</v>
      </c>
      <c r="J48" s="17">
        <v>1.24</v>
      </c>
    </row>
    <row r="49" spans="2:10" ht="57.75" customHeight="1" thickBot="1">
      <c r="B49" s="18"/>
      <c r="C49" s="1198" t="s">
        <v>5</v>
      </c>
      <c r="D49" s="1198"/>
      <c r="E49" s="1199"/>
      <c r="F49" s="19">
        <v>0.12</v>
      </c>
      <c r="G49" s="20">
        <v>0.83</v>
      </c>
      <c r="H49" s="20">
        <v>0.02</v>
      </c>
      <c r="I49" s="20" t="s">
        <v>553</v>
      </c>
      <c r="J49" s="21">
        <v>0.14000000000000001</v>
      </c>
    </row>
    <row r="50" spans="2:10" ht="13.5" customHeight="1"/>
    <row r="51" spans="2:10" ht="13.5" hidden="1" customHeight="1"/>
    <row r="52" spans="2:10" ht="13.5" hidden="1" customHeight="1"/>
    <row r="53" spans="2:10" ht="13.5" hidden="1" customHeight="1"/>
  </sheetData>
  <sheetProtection algorithmName="SHA-512" hashValue="4o49MlgdtvGbsW1ebW1tcQhVE3cYlnlovG6DBKhXYI3kADTvA9ZxcT0pTQG5284uafaZcXj5CIdtITGUr4y44w==" saltValue="I9bbedVh11Z3ZuYPrAf+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2020-03-17T06:25:17Z</cp:lastPrinted>
  <dcterms:created xsi:type="dcterms:W3CDTF">2020-02-10T02:05:54Z</dcterms:created>
  <dcterms:modified xsi:type="dcterms:W3CDTF">2020-08-26T06:47:09Z</dcterms:modified>
  <cp:category/>
</cp:coreProperties>
</file>